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57.jpg" ContentType="image/pn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782"/>
  </bookViews>
  <sheets>
    <sheet name="COOPH" sheetId="25" r:id="rId1"/>
  </sheets>
  <definedNames>
    <definedName name="_xlnm._FilterDatabase" localSheetId="0" hidden="1">COOPH!$A$3:$G$256</definedName>
    <definedName name="_xlnm.Print_Area" localSheetId="0">COOPH!$A$256:$F$256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8" i="25" l="1"/>
  <c r="J258" i="25"/>
  <c r="J251" i="25"/>
  <c r="J249" i="25"/>
  <c r="J247" i="25"/>
  <c r="J240" i="25"/>
  <c r="J239" i="25"/>
  <c r="J231" i="25"/>
  <c r="J230" i="25"/>
  <c r="J222" i="25"/>
  <c r="J221" i="25"/>
  <c r="J214" i="25"/>
  <c r="J213" i="25"/>
  <c r="J206" i="25"/>
  <c r="J205" i="25"/>
  <c r="J197" i="25"/>
  <c r="J196" i="25"/>
  <c r="J189" i="25"/>
  <c r="J187" i="25"/>
  <c r="J179" i="25"/>
  <c r="J178" i="25"/>
  <c r="J171" i="25"/>
  <c r="J170" i="25"/>
  <c r="J163" i="25"/>
  <c r="J162" i="25"/>
  <c r="J154" i="25"/>
  <c r="J153" i="25"/>
  <c r="J146" i="25"/>
  <c r="J145" i="25"/>
  <c r="J138" i="25"/>
  <c r="J137" i="25"/>
  <c r="J130" i="25"/>
  <c r="J129" i="25"/>
  <c r="J122" i="25"/>
  <c r="J121" i="25"/>
  <c r="J114" i="25"/>
  <c r="J113" i="25"/>
  <c r="J106" i="25"/>
  <c r="J105" i="25"/>
  <c r="J98" i="25"/>
  <c r="J97" i="25"/>
  <c r="J90" i="25"/>
  <c r="J89" i="25"/>
  <c r="J82" i="25"/>
  <c r="J81" i="25"/>
  <c r="J74" i="25"/>
  <c r="J73" i="25"/>
  <c r="J66" i="25"/>
  <c r="J65" i="25"/>
  <c r="J58" i="25"/>
  <c r="J57" i="25"/>
  <c r="J49" i="25"/>
  <c r="J48" i="25"/>
  <c r="J41" i="25"/>
  <c r="J40" i="25"/>
  <c r="J33" i="25"/>
  <c r="J32" i="25"/>
  <c r="J25" i="25"/>
  <c r="J24" i="25"/>
  <c r="J17" i="25"/>
  <c r="J16" i="25"/>
  <c r="J9" i="25"/>
  <c r="J8" i="25"/>
  <c r="I256" i="25"/>
  <c r="J256" i="25" s="1"/>
  <c r="I254" i="25"/>
  <c r="J254" i="25" s="1"/>
  <c r="I253" i="25"/>
  <c r="J253" i="25" s="1"/>
  <c r="I252" i="25"/>
  <c r="J252" i="25" s="1"/>
  <c r="I250" i="25"/>
  <c r="J250" i="25" s="1"/>
  <c r="I249" i="25"/>
  <c r="I247" i="25"/>
  <c r="I246" i="25"/>
  <c r="J246" i="25" s="1"/>
  <c r="I245" i="25"/>
  <c r="J245" i="25" s="1"/>
  <c r="I244" i="25"/>
  <c r="J244" i="25" s="1"/>
  <c r="I243" i="25"/>
  <c r="J243" i="25" s="1"/>
  <c r="I242" i="25"/>
  <c r="J242" i="25" s="1"/>
  <c r="I241" i="25"/>
  <c r="J241" i="25" s="1"/>
  <c r="I240" i="25"/>
  <c r="I239" i="25"/>
  <c r="I238" i="25"/>
  <c r="J238" i="25" s="1"/>
  <c r="I237" i="25"/>
  <c r="J237" i="25" s="1"/>
  <c r="I236" i="25"/>
  <c r="J236" i="25" s="1"/>
  <c r="I234" i="25"/>
  <c r="J234" i="25" s="1"/>
  <c r="I233" i="25"/>
  <c r="J233" i="25" s="1"/>
  <c r="I232" i="25"/>
  <c r="J232" i="25" s="1"/>
  <c r="I231" i="25"/>
  <c r="I230" i="25"/>
  <c r="I229" i="25"/>
  <c r="J229" i="25" s="1"/>
  <c r="I228" i="25"/>
  <c r="J228" i="25" s="1"/>
  <c r="I226" i="25"/>
  <c r="J226" i="25" s="1"/>
  <c r="I225" i="25"/>
  <c r="J225" i="25" s="1"/>
  <c r="I224" i="25"/>
  <c r="J224" i="25" s="1"/>
  <c r="I223" i="25"/>
  <c r="J223" i="25" s="1"/>
  <c r="I222" i="25"/>
  <c r="I221" i="25"/>
  <c r="I220" i="25"/>
  <c r="J220" i="25" s="1"/>
  <c r="I219" i="25"/>
  <c r="J219" i="25" s="1"/>
  <c r="I218" i="25"/>
  <c r="J218" i="25" s="1"/>
  <c r="I217" i="25"/>
  <c r="J217" i="25" s="1"/>
  <c r="I216" i="25"/>
  <c r="J216" i="25" s="1"/>
  <c r="I215" i="25"/>
  <c r="J215" i="25" s="1"/>
  <c r="I214" i="25"/>
  <c r="I213" i="25"/>
  <c r="I212" i="25"/>
  <c r="J212" i="25" s="1"/>
  <c r="I211" i="25"/>
  <c r="J211" i="25" s="1"/>
  <c r="I210" i="25"/>
  <c r="J210" i="25" s="1"/>
  <c r="I209" i="25"/>
  <c r="J209" i="25" s="1"/>
  <c r="I208" i="25"/>
  <c r="J208" i="25" s="1"/>
  <c r="I207" i="25"/>
  <c r="J207" i="25" s="1"/>
  <c r="I206" i="25"/>
  <c r="I205" i="25"/>
  <c r="I204" i="25"/>
  <c r="J204" i="25" s="1"/>
  <c r="I203" i="25"/>
  <c r="J203" i="25" s="1"/>
  <c r="I202" i="25"/>
  <c r="J202" i="25" s="1"/>
  <c r="I201" i="25"/>
  <c r="J201" i="25" s="1"/>
  <c r="I200" i="25"/>
  <c r="J200" i="25" s="1"/>
  <c r="I199" i="25"/>
  <c r="J199" i="25" s="1"/>
  <c r="I197" i="25"/>
  <c r="I196" i="25"/>
  <c r="I195" i="25"/>
  <c r="J195" i="25" s="1"/>
  <c r="I194" i="25"/>
  <c r="J194" i="25" s="1"/>
  <c r="I193" i="25"/>
  <c r="J193" i="25" s="1"/>
  <c r="I192" i="25"/>
  <c r="J192" i="25" s="1"/>
  <c r="I191" i="25"/>
  <c r="J191" i="25" s="1"/>
  <c r="I190" i="25"/>
  <c r="J190" i="25" s="1"/>
  <c r="I189" i="25"/>
  <c r="I187" i="25"/>
  <c r="I186" i="25"/>
  <c r="J186" i="25" s="1"/>
  <c r="I185" i="25"/>
  <c r="J185" i="25" s="1"/>
  <c r="I184" i="25"/>
  <c r="J184" i="25" s="1"/>
  <c r="I183" i="25"/>
  <c r="J183" i="25" s="1"/>
  <c r="I181" i="25"/>
  <c r="J181" i="25" s="1"/>
  <c r="I180" i="25"/>
  <c r="J180" i="25" s="1"/>
  <c r="I179" i="25"/>
  <c r="I178" i="25"/>
  <c r="I177" i="25"/>
  <c r="J177" i="25" s="1"/>
  <c r="I176" i="25"/>
  <c r="J176" i="25" s="1"/>
  <c r="I175" i="25"/>
  <c r="J175" i="25" s="1"/>
  <c r="I174" i="25"/>
  <c r="J174" i="25" s="1"/>
  <c r="I173" i="25"/>
  <c r="J173" i="25" s="1"/>
  <c r="I172" i="25"/>
  <c r="J172" i="25" s="1"/>
  <c r="I171" i="25"/>
  <c r="I170" i="25"/>
  <c r="I169" i="25"/>
  <c r="J169" i="25" s="1"/>
  <c r="I168" i="25"/>
  <c r="J168" i="25" s="1"/>
  <c r="I167" i="25"/>
  <c r="J167" i="25" s="1"/>
  <c r="I166" i="25"/>
  <c r="J166" i="25" s="1"/>
  <c r="I165" i="25"/>
  <c r="J165" i="25" s="1"/>
  <c r="I164" i="25"/>
  <c r="J164" i="25" s="1"/>
  <c r="I163" i="25"/>
  <c r="I162" i="25"/>
  <c r="I161" i="25"/>
  <c r="J161" i="25" s="1"/>
  <c r="I160" i="25"/>
  <c r="J160" i="25" s="1"/>
  <c r="I158" i="25"/>
  <c r="J158" i="25" s="1"/>
  <c r="I157" i="25"/>
  <c r="J157" i="25" s="1"/>
  <c r="I156" i="25"/>
  <c r="J156" i="25" s="1"/>
  <c r="I155" i="25"/>
  <c r="J155" i="25" s="1"/>
  <c r="I154" i="25"/>
  <c r="I153" i="25"/>
  <c r="I152" i="25"/>
  <c r="J152" i="25" s="1"/>
  <c r="I151" i="25"/>
  <c r="J151" i="25" s="1"/>
  <c r="I150" i="25"/>
  <c r="J150" i="25" s="1"/>
  <c r="I149" i="25"/>
  <c r="J149" i="25" s="1"/>
  <c r="I148" i="25"/>
  <c r="J148" i="25" s="1"/>
  <c r="I147" i="25"/>
  <c r="J147" i="25" s="1"/>
  <c r="I146" i="25"/>
  <c r="I145" i="25"/>
  <c r="I144" i="25"/>
  <c r="J144" i="25" s="1"/>
  <c r="I143" i="25"/>
  <c r="J143" i="25" s="1"/>
  <c r="I142" i="25"/>
  <c r="J142" i="25" s="1"/>
  <c r="I141" i="25"/>
  <c r="J141" i="25" s="1"/>
  <c r="I140" i="25"/>
  <c r="J140" i="25" s="1"/>
  <c r="I139" i="25"/>
  <c r="J139" i="25" s="1"/>
  <c r="I138" i="25"/>
  <c r="I137" i="25"/>
  <c r="I136" i="25"/>
  <c r="J136" i="25" s="1"/>
  <c r="I135" i="25"/>
  <c r="J135" i="25" s="1"/>
  <c r="I134" i="25"/>
  <c r="J134" i="25" s="1"/>
  <c r="I133" i="25"/>
  <c r="J133" i="25" s="1"/>
  <c r="I132" i="25"/>
  <c r="J132" i="25" s="1"/>
  <c r="I131" i="25"/>
  <c r="J131" i="25" s="1"/>
  <c r="I130" i="25"/>
  <c r="I129" i="25"/>
  <c r="I128" i="25"/>
  <c r="J128" i="25" s="1"/>
  <c r="I127" i="25"/>
  <c r="J127" i="25" s="1"/>
  <c r="I126" i="25"/>
  <c r="J126" i="25" s="1"/>
  <c r="I125" i="25"/>
  <c r="J125" i="25" s="1"/>
  <c r="I124" i="25"/>
  <c r="J124" i="25" s="1"/>
  <c r="I123" i="25"/>
  <c r="J123" i="25" s="1"/>
  <c r="I122" i="25"/>
  <c r="I121" i="25"/>
  <c r="I120" i="25"/>
  <c r="J120" i="25" s="1"/>
  <c r="I119" i="25"/>
  <c r="J119" i="25" s="1"/>
  <c r="I118" i="25"/>
  <c r="J118" i="25" s="1"/>
  <c r="I117" i="25"/>
  <c r="J117" i="25" s="1"/>
  <c r="I116" i="25"/>
  <c r="J116" i="25" s="1"/>
  <c r="I115" i="25"/>
  <c r="J115" i="25" s="1"/>
  <c r="I114" i="25"/>
  <c r="I113" i="25"/>
  <c r="I112" i="25"/>
  <c r="J112" i="25" s="1"/>
  <c r="I111" i="25"/>
  <c r="J111" i="25" s="1"/>
  <c r="I110" i="25"/>
  <c r="J110" i="25" s="1"/>
  <c r="I109" i="25"/>
  <c r="J109" i="25" s="1"/>
  <c r="I108" i="25"/>
  <c r="J108" i="25" s="1"/>
  <c r="I107" i="25"/>
  <c r="J107" i="25" s="1"/>
  <c r="I106" i="25"/>
  <c r="I105" i="25"/>
  <c r="I104" i="25"/>
  <c r="J104" i="25" s="1"/>
  <c r="I103" i="25"/>
  <c r="J103" i="25" s="1"/>
  <c r="I102" i="25"/>
  <c r="J102" i="25" s="1"/>
  <c r="I101" i="25"/>
  <c r="J101" i="25" s="1"/>
  <c r="I100" i="25"/>
  <c r="J100" i="25" s="1"/>
  <c r="I99" i="25"/>
  <c r="J99" i="25" s="1"/>
  <c r="I98" i="25"/>
  <c r="I97" i="25"/>
  <c r="I96" i="25"/>
  <c r="J96" i="25" s="1"/>
  <c r="I95" i="25"/>
  <c r="J95" i="25" s="1"/>
  <c r="I94" i="25"/>
  <c r="J94" i="25" s="1"/>
  <c r="I93" i="25"/>
  <c r="J93" i="25" s="1"/>
  <c r="I92" i="25"/>
  <c r="J92" i="25" s="1"/>
  <c r="I91" i="25"/>
  <c r="J91" i="25" s="1"/>
  <c r="I90" i="25"/>
  <c r="I89" i="25"/>
  <c r="I88" i="25"/>
  <c r="J88" i="25" s="1"/>
  <c r="I87" i="25"/>
  <c r="J87" i="25" s="1"/>
  <c r="I86" i="25"/>
  <c r="J86" i="25" s="1"/>
  <c r="I85" i="25"/>
  <c r="J85" i="25" s="1"/>
  <c r="I84" i="25"/>
  <c r="J84" i="25" s="1"/>
  <c r="I83" i="25"/>
  <c r="J83" i="25" s="1"/>
  <c r="I82" i="25"/>
  <c r="I81" i="25"/>
  <c r="I80" i="25"/>
  <c r="J80" i="25" s="1"/>
  <c r="I79" i="25"/>
  <c r="J79" i="25" s="1"/>
  <c r="I78" i="25"/>
  <c r="J78" i="25" s="1"/>
  <c r="I77" i="25"/>
  <c r="J77" i="25" s="1"/>
  <c r="I76" i="25"/>
  <c r="J76" i="25" s="1"/>
  <c r="I75" i="25"/>
  <c r="J75" i="25" s="1"/>
  <c r="I74" i="25"/>
  <c r="I73" i="25"/>
  <c r="I72" i="25"/>
  <c r="J72" i="25" s="1"/>
  <c r="I71" i="25"/>
  <c r="J71" i="25" s="1"/>
  <c r="I70" i="25"/>
  <c r="J70" i="25" s="1"/>
  <c r="I69" i="25"/>
  <c r="J69" i="25" s="1"/>
  <c r="I68" i="25"/>
  <c r="J68" i="25" s="1"/>
  <c r="I67" i="25"/>
  <c r="J67" i="25" s="1"/>
  <c r="I66" i="25"/>
  <c r="I65" i="25"/>
  <c r="I64" i="25"/>
  <c r="J64" i="25" s="1"/>
  <c r="I63" i="25"/>
  <c r="J63" i="25" s="1"/>
  <c r="I62" i="25"/>
  <c r="J62" i="25" s="1"/>
  <c r="I61" i="25"/>
  <c r="J61" i="25" s="1"/>
  <c r="I60" i="25"/>
  <c r="J60" i="25" s="1"/>
  <c r="I59" i="25"/>
  <c r="J59" i="25" s="1"/>
  <c r="I58" i="25"/>
  <c r="I57" i="25"/>
  <c r="I56" i="25"/>
  <c r="J56" i="25" s="1"/>
  <c r="I54" i="25"/>
  <c r="J54" i="25" s="1"/>
  <c r="I53" i="25"/>
  <c r="J53" i="25" s="1"/>
  <c r="I52" i="25"/>
  <c r="J52" i="25" s="1"/>
  <c r="I51" i="25"/>
  <c r="J51" i="25" s="1"/>
  <c r="I50" i="25"/>
  <c r="J50" i="25" s="1"/>
  <c r="I49" i="25"/>
  <c r="I48" i="25"/>
  <c r="I47" i="25"/>
  <c r="J47" i="25" s="1"/>
  <c r="I46" i="25"/>
  <c r="J46" i="25" s="1"/>
  <c r="I45" i="25"/>
  <c r="J45" i="25" s="1"/>
  <c r="I44" i="25"/>
  <c r="J44" i="25" s="1"/>
  <c r="I43" i="25"/>
  <c r="J43" i="25" s="1"/>
  <c r="I42" i="25"/>
  <c r="J42" i="25" s="1"/>
  <c r="I41" i="25"/>
  <c r="I40" i="25"/>
  <c r="I39" i="25"/>
  <c r="J39" i="25" s="1"/>
  <c r="I38" i="25"/>
  <c r="J38" i="25" s="1"/>
  <c r="I37" i="25"/>
  <c r="J37" i="25" s="1"/>
  <c r="I36" i="25"/>
  <c r="J36" i="25" s="1"/>
  <c r="I35" i="25"/>
  <c r="J35" i="25" s="1"/>
  <c r="I34" i="25"/>
  <c r="J34" i="25" s="1"/>
  <c r="I33" i="25"/>
  <c r="I32" i="25"/>
  <c r="I31" i="25"/>
  <c r="J31" i="25" s="1"/>
  <c r="I30" i="25"/>
  <c r="J30" i="25" s="1"/>
  <c r="I29" i="25"/>
  <c r="J29" i="25" s="1"/>
  <c r="I28" i="25"/>
  <c r="J28" i="25" s="1"/>
  <c r="I27" i="25"/>
  <c r="J27" i="25" s="1"/>
  <c r="I26" i="25"/>
  <c r="J26" i="25" s="1"/>
  <c r="I25" i="25"/>
  <c r="I24" i="25"/>
  <c r="I23" i="25"/>
  <c r="J23" i="25" s="1"/>
  <c r="I22" i="25"/>
  <c r="J22" i="25" s="1"/>
  <c r="I21" i="25"/>
  <c r="J21" i="25" s="1"/>
  <c r="I20" i="25"/>
  <c r="J20" i="25" s="1"/>
  <c r="I19" i="25"/>
  <c r="J19" i="25" s="1"/>
  <c r="I18" i="25"/>
  <c r="J18" i="25" s="1"/>
  <c r="I17" i="25"/>
  <c r="I16" i="25"/>
  <c r="I15" i="25"/>
  <c r="J15" i="25" s="1"/>
  <c r="I14" i="25"/>
  <c r="J14" i="25" s="1"/>
  <c r="I13" i="25"/>
  <c r="J13" i="25" s="1"/>
  <c r="I12" i="25"/>
  <c r="J12" i="25" s="1"/>
  <c r="I11" i="25"/>
  <c r="J11" i="25" s="1"/>
  <c r="I10" i="25"/>
  <c r="J10" i="25" s="1"/>
  <c r="I9" i="25"/>
  <c r="I8" i="25"/>
  <c r="I7" i="25"/>
  <c r="J7" i="25" s="1"/>
  <c r="I6" i="25"/>
  <c r="J6" i="25" s="1"/>
  <c r="I5" i="25"/>
  <c r="J5" i="25" s="1"/>
</calcChain>
</file>

<file path=xl/sharedStrings.xml><?xml version="1.0" encoding="utf-8"?>
<sst xmlns="http://schemas.openxmlformats.org/spreadsheetml/2006/main" count="1134" uniqueCount="704">
  <si>
    <t>Black</t>
  </si>
  <si>
    <t>Olive</t>
  </si>
  <si>
    <t>Descrizione</t>
  </si>
  <si>
    <t>Colore</t>
  </si>
  <si>
    <t>Dark shadow</t>
  </si>
  <si>
    <t>White</t>
  </si>
  <si>
    <t>Heather gray</t>
  </si>
  <si>
    <t>Laurel wreath</t>
  </si>
  <si>
    <t>Dark military</t>
  </si>
  <si>
    <t>Taglia</t>
  </si>
  <si>
    <t>XS</t>
  </si>
  <si>
    <t>S</t>
  </si>
  <si>
    <t>M</t>
  </si>
  <si>
    <t>L</t>
  </si>
  <si>
    <t>XL</t>
  </si>
  <si>
    <t xml:space="preserve">White </t>
  </si>
  <si>
    <t>Blue</t>
  </si>
  <si>
    <t>White alyssum</t>
  </si>
  <si>
    <t>Oyster gray</t>
  </si>
  <si>
    <t>American beauty</t>
  </si>
  <si>
    <t>Midnight navy</t>
  </si>
  <si>
    <t>Anthracite</t>
  </si>
  <si>
    <t>Legion Blue</t>
  </si>
  <si>
    <t>Nimbus cloud</t>
  </si>
  <si>
    <t>XXL</t>
  </si>
  <si>
    <t>COOPH GRAPHIC T-SHIRT  DONNA</t>
  </si>
  <si>
    <t>COOPH GRAPHIC T-SHIRT  UOMO</t>
  </si>
  <si>
    <t>EAN Code</t>
  </si>
  <si>
    <t>9010039006714</t>
  </si>
  <si>
    <t>9010039006721</t>
  </si>
  <si>
    <t>9010039006738</t>
  </si>
  <si>
    <t>9010039006745</t>
  </si>
  <si>
    <t>9010039006752</t>
  </si>
  <si>
    <t>9010039006776</t>
  </si>
  <si>
    <t>9010039006783</t>
  </si>
  <si>
    <t>9010039006790</t>
  </si>
  <si>
    <t>9010039006806</t>
  </si>
  <si>
    <t>9010039006813</t>
  </si>
  <si>
    <t>9010039006820</t>
  </si>
  <si>
    <t>9010039006837</t>
  </si>
  <si>
    <t>9010039006844</t>
  </si>
  <si>
    <t>9010039006851</t>
  </si>
  <si>
    <t>9010039006868</t>
  </si>
  <si>
    <t>9010039006875</t>
  </si>
  <si>
    <t>9010039006882</t>
  </si>
  <si>
    <t>9010039006899</t>
  </si>
  <si>
    <t>9010039006905</t>
  </si>
  <si>
    <t>9010039006912</t>
  </si>
  <si>
    <t>9010039006929</t>
  </si>
  <si>
    <t>9010039006936</t>
  </si>
  <si>
    <t>9010039006943</t>
  </si>
  <si>
    <t>9010039006370</t>
  </si>
  <si>
    <t>9010039006387</t>
  </si>
  <si>
    <t>9010039006394</t>
  </si>
  <si>
    <t>9010039006400</t>
  </si>
  <si>
    <t>9010039006417</t>
  </si>
  <si>
    <t>9010039006479</t>
  </si>
  <si>
    <t>9010039006486</t>
  </si>
  <si>
    <t>9010039006493</t>
  </si>
  <si>
    <t>9010039006509</t>
  </si>
  <si>
    <t>9010039006516</t>
  </si>
  <si>
    <t>9010039006646</t>
  </si>
  <si>
    <t>9010039006653</t>
  </si>
  <si>
    <t>9010039006660</t>
  </si>
  <si>
    <t>9010039006677</t>
  </si>
  <si>
    <t>9010039006684</t>
  </si>
  <si>
    <t>9010039006691</t>
  </si>
  <si>
    <t>9010039005892</t>
  </si>
  <si>
    <t>9010039005908</t>
  </si>
  <si>
    <t>9010039004222</t>
  </si>
  <si>
    <t>9010039004239</t>
  </si>
  <si>
    <t>9010039004246</t>
  </si>
  <si>
    <t>9010039004253</t>
  </si>
  <si>
    <t>9010039004260</t>
  </si>
  <si>
    <t>9010039004277</t>
  </si>
  <si>
    <t>9010039006318</t>
  </si>
  <si>
    <t>9010039006325</t>
  </si>
  <si>
    <t>9010039006332</t>
  </si>
  <si>
    <t>9010039006349</t>
  </si>
  <si>
    <t>9010039006356</t>
  </si>
  <si>
    <t>9010039006363</t>
  </si>
  <si>
    <t>9010039003935</t>
  </si>
  <si>
    <t>9010039003942</t>
  </si>
  <si>
    <t>9010039003959</t>
  </si>
  <si>
    <t>9010039003966</t>
  </si>
  <si>
    <t>9010039003973</t>
  </si>
  <si>
    <t>9010039003980</t>
  </si>
  <si>
    <t>9010039003997</t>
  </si>
  <si>
    <t>9010039004000</t>
  </si>
  <si>
    <t>9010039004017</t>
  </si>
  <si>
    <t>9010039004024</t>
  </si>
  <si>
    <t>9010039004031</t>
  </si>
  <si>
    <t>9010039004109</t>
  </si>
  <si>
    <t>9010039004116</t>
  </si>
  <si>
    <t>9010039004123</t>
  </si>
  <si>
    <t>9010039004130</t>
  </si>
  <si>
    <t>9010039004147</t>
  </si>
  <si>
    <t>9010039004178</t>
  </si>
  <si>
    <t>9010039004185</t>
  </si>
  <si>
    <t>9010039004192</t>
  </si>
  <si>
    <t>9010039004208</t>
  </si>
  <si>
    <t>9010039004215</t>
  </si>
  <si>
    <t>9010039004048</t>
  </si>
  <si>
    <t>9010039004055</t>
  </si>
  <si>
    <t>9010039004062</t>
  </si>
  <si>
    <t>9010039004079</t>
  </si>
  <si>
    <t>9010039004086</t>
  </si>
  <si>
    <t>9010039004093</t>
  </si>
  <si>
    <t>9010039002914</t>
  </si>
  <si>
    <t>9010039002921</t>
  </si>
  <si>
    <t>9010039002938</t>
  </si>
  <si>
    <t>9010039002945</t>
  </si>
  <si>
    <t>9010039002952</t>
  </si>
  <si>
    <t>9010039003713</t>
  </si>
  <si>
    <t>9010039002969</t>
  </si>
  <si>
    <t>9010039002976</t>
  </si>
  <si>
    <t>9010039002983</t>
  </si>
  <si>
    <t>9010039002990</t>
  </si>
  <si>
    <t>9010039003003</t>
  </si>
  <si>
    <t>9010039003010</t>
  </si>
  <si>
    <t>9010039003027</t>
  </si>
  <si>
    <t>9010039003034</t>
  </si>
  <si>
    <t>9010039003041</t>
  </si>
  <si>
    <t>9010039003058</t>
  </si>
  <si>
    <t>COO011</t>
  </si>
  <si>
    <t>COO012</t>
  </si>
  <si>
    <t>COO013</t>
  </si>
  <si>
    <t>COO014</t>
  </si>
  <si>
    <t>COO015</t>
  </si>
  <si>
    <t>COO016</t>
  </si>
  <si>
    <t>COO017</t>
  </si>
  <si>
    <t>COO018</t>
  </si>
  <si>
    <t>COO019</t>
  </si>
  <si>
    <t>COO020</t>
  </si>
  <si>
    <t>COO021</t>
  </si>
  <si>
    <t>COO022</t>
  </si>
  <si>
    <t>COO023</t>
  </si>
  <si>
    <t>COO024</t>
  </si>
  <si>
    <t>COO025</t>
  </si>
  <si>
    <t>COO026</t>
  </si>
  <si>
    <t>COO027</t>
  </si>
  <si>
    <t>COO028</t>
  </si>
  <si>
    <t>COO029</t>
  </si>
  <si>
    <t>COO030</t>
  </si>
  <si>
    <t>COO031</t>
  </si>
  <si>
    <t>COO032</t>
  </si>
  <si>
    <t>COO033</t>
  </si>
  <si>
    <t>COO034</t>
  </si>
  <si>
    <t>COO035</t>
  </si>
  <si>
    <t>COO046</t>
  </si>
  <si>
    <t>COO047</t>
  </si>
  <si>
    <t>COO048</t>
  </si>
  <si>
    <t>COO049</t>
  </si>
  <si>
    <t>COO050</t>
  </si>
  <si>
    <t>COO051</t>
  </si>
  <si>
    <t>COO052</t>
  </si>
  <si>
    <t>COO053</t>
  </si>
  <si>
    <t>COO054</t>
  </si>
  <si>
    <t>COO055</t>
  </si>
  <si>
    <t>COO068</t>
  </si>
  <si>
    <t>COO069</t>
  </si>
  <si>
    <t>COO070</t>
  </si>
  <si>
    <t>COO071</t>
  </si>
  <si>
    <t>COO072</t>
  </si>
  <si>
    <t>COO073</t>
  </si>
  <si>
    <t>COO076</t>
  </si>
  <si>
    <t>COO077</t>
  </si>
  <si>
    <t>COO080</t>
  </si>
  <si>
    <t>COO081</t>
  </si>
  <si>
    <t>COO082</t>
  </si>
  <si>
    <t>COO083</t>
  </si>
  <si>
    <t>COO084</t>
  </si>
  <si>
    <t>COO085</t>
  </si>
  <si>
    <t>COO098</t>
  </si>
  <si>
    <t>COO099</t>
  </si>
  <si>
    <t>COO100</t>
  </si>
  <si>
    <t>COO101</t>
  </si>
  <si>
    <t>COO102</t>
  </si>
  <si>
    <t>COO103</t>
  </si>
  <si>
    <t>COO144</t>
  </si>
  <si>
    <t>COO145</t>
  </si>
  <si>
    <t>COO146</t>
  </si>
  <si>
    <t>COO147</t>
  </si>
  <si>
    <t>COO148</t>
  </si>
  <si>
    <t>COO149</t>
  </si>
  <si>
    <t>COO150</t>
  </si>
  <si>
    <t>COO151</t>
  </si>
  <si>
    <t>COO152</t>
  </si>
  <si>
    <t>COO153</t>
  </si>
  <si>
    <t>COO154</t>
  </si>
  <si>
    <t>COO155</t>
  </si>
  <si>
    <t>COO162</t>
  </si>
  <si>
    <t>COO163</t>
  </si>
  <si>
    <t>COO164</t>
  </si>
  <si>
    <t>COO165</t>
  </si>
  <si>
    <t>COO166</t>
  </si>
  <si>
    <t>COO169</t>
  </si>
  <si>
    <t>COO170</t>
  </si>
  <si>
    <t>COO171</t>
  </si>
  <si>
    <t>COO172</t>
  </si>
  <si>
    <t>COO173</t>
  </si>
  <si>
    <t>COO174</t>
  </si>
  <si>
    <t>COO175</t>
  </si>
  <si>
    <t>COO176</t>
  </si>
  <si>
    <t>COO177</t>
  </si>
  <si>
    <t>COO178</t>
  </si>
  <si>
    <t>COO179</t>
  </si>
  <si>
    <t>COO181</t>
  </si>
  <si>
    <t>COO182</t>
  </si>
  <si>
    <t>COO183</t>
  </si>
  <si>
    <t>COO184</t>
  </si>
  <si>
    <t>COO185</t>
  </si>
  <si>
    <t>COO186</t>
  </si>
  <si>
    <t>COO187</t>
  </si>
  <si>
    <t>COO188</t>
  </si>
  <si>
    <t>COO189</t>
  </si>
  <si>
    <t>COO190</t>
  </si>
  <si>
    <t>COO191</t>
  </si>
  <si>
    <t>COO193</t>
  </si>
  <si>
    <t>COO194</t>
  </si>
  <si>
    <t>COO195</t>
  </si>
  <si>
    <t>COO196</t>
  </si>
  <si>
    <t>COO197</t>
  </si>
  <si>
    <t>COOPH LENS CAP POCKET T-SHIRT</t>
  </si>
  <si>
    <t>Mojave Desert</t>
  </si>
  <si>
    <t>Tibetian Red</t>
  </si>
  <si>
    <t>Ethereal blue</t>
  </si>
  <si>
    <t>Bright white</t>
  </si>
  <si>
    <t>Mud</t>
  </si>
  <si>
    <t>Off black</t>
  </si>
  <si>
    <t>Gray</t>
  </si>
  <si>
    <t>Turquoise</t>
  </si>
  <si>
    <t>9010039002716</t>
  </si>
  <si>
    <t>9010039002723</t>
  </si>
  <si>
    <t>9010039002730</t>
  </si>
  <si>
    <t>9010039002747</t>
  </si>
  <si>
    <t>9010039002754</t>
  </si>
  <si>
    <t>9010039002778</t>
  </si>
  <si>
    <t>9010039002785</t>
  </si>
  <si>
    <t>9010039002815</t>
  </si>
  <si>
    <t>9010039002822</t>
  </si>
  <si>
    <t>9010039002839</t>
  </si>
  <si>
    <t>9010039002877</t>
  </si>
  <si>
    <t>9010039002884</t>
  </si>
  <si>
    <t>COO199</t>
  </si>
  <si>
    <t>COO200</t>
  </si>
  <si>
    <t>COO201</t>
  </si>
  <si>
    <t>COO202</t>
  </si>
  <si>
    <t>COO203</t>
  </si>
  <si>
    <t>COO206</t>
  </si>
  <si>
    <t>COO207</t>
  </si>
  <si>
    <t>COO211</t>
  </si>
  <si>
    <t>COO212</t>
  </si>
  <si>
    <t>COO213</t>
  </si>
  <si>
    <t>COO218</t>
  </si>
  <si>
    <t>COO219</t>
  </si>
  <si>
    <t>COO232</t>
  </si>
  <si>
    <t>COO233</t>
  </si>
  <si>
    <t>COO234</t>
  </si>
  <si>
    <t>COO235</t>
  </si>
  <si>
    <t>COO236</t>
  </si>
  <si>
    <t>COO273</t>
  </si>
  <si>
    <t>COO274</t>
  </si>
  <si>
    <t>COO275</t>
  </si>
  <si>
    <t>COO276</t>
  </si>
  <si>
    <t>COO277</t>
  </si>
  <si>
    <t>COOPH PICTURE POCKET T-SHIRTS</t>
  </si>
  <si>
    <t>9010039002358</t>
  </si>
  <si>
    <t>9010039002365</t>
  </si>
  <si>
    <t>9010039002372</t>
  </si>
  <si>
    <t>9010039002389</t>
  </si>
  <si>
    <t>9010039002396</t>
  </si>
  <si>
    <t>COO278</t>
  </si>
  <si>
    <t>COO279</t>
  </si>
  <si>
    <t>COO280</t>
  </si>
  <si>
    <t>COO281</t>
  </si>
  <si>
    <t>COO282</t>
  </si>
  <si>
    <t>COOPH SHIRTS</t>
  </si>
  <si>
    <t>Military</t>
  </si>
  <si>
    <t>COO300</t>
  </si>
  <si>
    <t>COO301</t>
  </si>
  <si>
    <t>COO302</t>
  </si>
  <si>
    <t>COO303</t>
  </si>
  <si>
    <t>COO304</t>
  </si>
  <si>
    <t>COO305</t>
  </si>
  <si>
    <t>COO306</t>
  </si>
  <si>
    <t>COO307</t>
  </si>
  <si>
    <t>COO308</t>
  </si>
  <si>
    <t>COO310</t>
  </si>
  <si>
    <t>COO311</t>
  </si>
  <si>
    <t>COO313</t>
  </si>
  <si>
    <t>COO315</t>
  </si>
  <si>
    <t>COO316</t>
  </si>
  <si>
    <t>COO317</t>
  </si>
  <si>
    <t>COOPH FELPE</t>
  </si>
  <si>
    <t>COO319</t>
  </si>
  <si>
    <t>COO320</t>
  </si>
  <si>
    <t>COO321</t>
  </si>
  <si>
    <t>COO322</t>
  </si>
  <si>
    <t>COO323</t>
  </si>
  <si>
    <t>COO324</t>
  </si>
  <si>
    <t>COO325</t>
  </si>
  <si>
    <t>COO326</t>
  </si>
  <si>
    <t>COO327</t>
  </si>
  <si>
    <t>COO328</t>
  </si>
  <si>
    <t>COO329</t>
  </si>
  <si>
    <t>COO330</t>
  </si>
  <si>
    <t>COO331</t>
  </si>
  <si>
    <t>Navy</t>
  </si>
  <si>
    <t>9010039006134</t>
  </si>
  <si>
    <t>9010039006141</t>
  </si>
  <si>
    <t>9010039006158</t>
  </si>
  <si>
    <t>9010039006165</t>
  </si>
  <si>
    <t>9010039006172</t>
  </si>
  <si>
    <t>9010039006189</t>
  </si>
  <si>
    <t>9010039003812</t>
  </si>
  <si>
    <t>9010039003416</t>
  </si>
  <si>
    <t>9010039003423</t>
  </si>
  <si>
    <t>9010039003447</t>
  </si>
  <si>
    <t>9010039003454</t>
  </si>
  <si>
    <t>9010039003461</t>
  </si>
  <si>
    <t>9010039003485</t>
  </si>
  <si>
    <t>9010039003492</t>
  </si>
  <si>
    <t>9010039003508</t>
  </si>
  <si>
    <t>9010039002501</t>
  </si>
  <si>
    <t>9010039002518</t>
  </si>
  <si>
    <t>9010039002525</t>
  </si>
  <si>
    <t>9010039002532</t>
  </si>
  <si>
    <t>9010039002549</t>
  </si>
  <si>
    <t>COOPH JACKETS</t>
  </si>
  <si>
    <t>COO334</t>
  </si>
  <si>
    <t>COO335</t>
  </si>
  <si>
    <t>COO336</t>
  </si>
  <si>
    <t>COO337</t>
  </si>
  <si>
    <t>COO352</t>
  </si>
  <si>
    <t>COO360</t>
  </si>
  <si>
    <t>COO361</t>
  </si>
  <si>
    <t>Camel brown</t>
  </si>
  <si>
    <t>Light gray</t>
  </si>
  <si>
    <t>9010039003614</t>
  </si>
  <si>
    <t>9010039003621</t>
  </si>
  <si>
    <t>9010039003638</t>
  </si>
  <si>
    <t>9010039003645</t>
  </si>
  <si>
    <t>COOPH HEADWEAR</t>
  </si>
  <si>
    <t>COO364</t>
  </si>
  <si>
    <t>COO365</t>
  </si>
  <si>
    <t>COO366</t>
  </si>
  <si>
    <t>COO367</t>
  </si>
  <si>
    <t>COO368</t>
  </si>
  <si>
    <t>COO371</t>
  </si>
  <si>
    <t>COO372</t>
  </si>
  <si>
    <t>COO378</t>
  </si>
  <si>
    <t>COO379</t>
  </si>
  <si>
    <t>COO380</t>
  </si>
  <si>
    <t>COO382</t>
  </si>
  <si>
    <t>Dark gray</t>
  </si>
  <si>
    <t>Moss green/Heather gray</t>
  </si>
  <si>
    <t>Navy/Heather gray</t>
  </si>
  <si>
    <t>Black/Black</t>
  </si>
  <si>
    <t>Sunflower/Heather gray</t>
  </si>
  <si>
    <t>Sky blue</t>
  </si>
  <si>
    <t>Sand</t>
  </si>
  <si>
    <t>Sky blue/Gray</t>
  </si>
  <si>
    <t>One Size</t>
  </si>
  <si>
    <t>9010039007001</t>
  </si>
  <si>
    <t>9010039007018</t>
  </si>
  <si>
    <t>9010039007025</t>
  </si>
  <si>
    <t>Dark brown</t>
  </si>
  <si>
    <t>COOPH ACCESORIES</t>
  </si>
  <si>
    <t>One size</t>
  </si>
  <si>
    <t>COOPH SCIARPE</t>
  </si>
  <si>
    <t>COO450</t>
  </si>
  <si>
    <t>COO451</t>
  </si>
  <si>
    <t>COO456</t>
  </si>
  <si>
    <t>COO457</t>
  </si>
  <si>
    <t>COO458</t>
  </si>
  <si>
    <t>CPH T-Shirt CLICK XS Nero Donna</t>
  </si>
  <si>
    <t>CPH T-Shirt CLICK S Nero Donna</t>
  </si>
  <si>
    <t>CPH T-Shirt CLICK M Nero Donna</t>
  </si>
  <si>
    <t>CPH T-Shirt CLICK L Nero Donna</t>
  </si>
  <si>
    <t>CPH T-Shirt CLICK XL Nero Donna</t>
  </si>
  <si>
    <t xml:space="preserve">CPH T-Shirt CANISTERS XS White Donna </t>
  </si>
  <si>
    <t xml:space="preserve">CPH T-Shirt CANISTERS S White Donna </t>
  </si>
  <si>
    <t xml:space="preserve">CPH T-Shirt CANISTERS M White Donna </t>
  </si>
  <si>
    <t xml:space="preserve">CPH T-Shirt CANISTERS L White Donna </t>
  </si>
  <si>
    <t xml:space="preserve">CPH T-Shirt CANISTERS XL White Donna </t>
  </si>
  <si>
    <t>CPH T-Shirt FLASH XS Grigio Donna</t>
  </si>
  <si>
    <t>CPH T-Shirt FLASH S Grigio Donna</t>
  </si>
  <si>
    <t>CPH T-Shirt FLASH M Grigio Donna</t>
  </si>
  <si>
    <t>CPH T-Shirt FLASH L Grigio Donna</t>
  </si>
  <si>
    <t>CPH T-Shirt FLASH XL Grigio Donna</t>
  </si>
  <si>
    <t>CPH T-Shirt DONT BE XS Verdone Donna</t>
  </si>
  <si>
    <t>CPH T-Shirt DONT BE S Verdone Donna</t>
  </si>
  <si>
    <t>CPH T-Shirt DONT BE M Verdone Donna</t>
  </si>
  <si>
    <t>CPH T-Shirt DONT BE L Verdone Donna</t>
  </si>
  <si>
    <t>CPH T-Shirt DONT BE XL Verdone Donna</t>
  </si>
  <si>
    <t>CPH T-Shirt DONT BE XS Grigio Donna</t>
  </si>
  <si>
    <t>CPH T-Shirt DONT BE S Grigio Donna</t>
  </si>
  <si>
    <t>CPH T-Shirt DONT BE M Grigio Donna</t>
  </si>
  <si>
    <t>CPH T-Shirt DONT BE L Grigio Donna</t>
  </si>
  <si>
    <t>CPH T-Shirt DONT BE XL Grigio Donna</t>
  </si>
  <si>
    <t>CPH T-Shirt NEVER STOP XS Verdone Donna</t>
  </si>
  <si>
    <t>CPH T-Shirt NEVER STOP S Verdone Donna</t>
  </si>
  <si>
    <t>CPH T-Shirt NEVER STOP M Verdone Donna</t>
  </si>
  <si>
    <t>CPH T-Shirt NEVER STOP L Verdone Donna</t>
  </si>
  <si>
    <t>CPH T-Shirt NEVER STOP XL Verdone Donna</t>
  </si>
  <si>
    <t>CPH T-Shirt THE JOURNEY XS Grigio Donna</t>
  </si>
  <si>
    <t>CPH T-Shirt THE JOURNEY S Grigio Donna</t>
  </si>
  <si>
    <t>CPH T-Shirt THE JOURNEY M Grigio Donna</t>
  </si>
  <si>
    <t>CPH T-Shirt THE JOURNEY L Grigio Donna</t>
  </si>
  <si>
    <t>CPH T-Shirt THE JOURNEY XL Grigio Donna</t>
  </si>
  <si>
    <t>CPH T-Shirt FLASH XS Grigio Uomo</t>
  </si>
  <si>
    <t>CPH T-Shirt FLASH S Grigio Uomo</t>
  </si>
  <si>
    <t>CPH T-Shirt FLASH M Grigio Uomo</t>
  </si>
  <si>
    <t>CPH T-Shirt FLASH L Grigio Uomo</t>
  </si>
  <si>
    <t>CPH T-Shirt FLASH XL Grigio Uomo</t>
  </si>
  <si>
    <t>CPH T-Shirt FLASH XXL Grigio Uomo</t>
  </si>
  <si>
    <t xml:space="preserve">CPH T-Shirt CANISTERS M White Uomo </t>
  </si>
  <si>
    <t xml:space="preserve">CPH T-Shirt CANISTERS L White Uomo </t>
  </si>
  <si>
    <t>CPH T-Shirt DON'T BE XS Verde Uomo</t>
  </si>
  <si>
    <t>CPH T-Shirt DON'T BE S Verde Uomo</t>
  </si>
  <si>
    <t>CPH T-Shirt DON'T BE M Verde Uomo</t>
  </si>
  <si>
    <t>CPH T-Shirt DON'T BE L Verde Uomo</t>
  </si>
  <si>
    <t>CPH T-Shirt DON'T BE XL Verde Uomo</t>
  </si>
  <si>
    <t>CPH T-Shirt DON'T BE XXL Verde Uomo</t>
  </si>
  <si>
    <t>CPH T-Shirt THE JOURNEY XS Grigio Uomo</t>
  </si>
  <si>
    <t>CPH T-Shirt THE JOURNEY S Grigio Uomo</t>
  </si>
  <si>
    <t>CPH T-Shirt THE JOURNEY M Grigio Uomo</t>
  </si>
  <si>
    <t>CPH T-Shirt THE JOURNEY L Grigio Uomo</t>
  </si>
  <si>
    <t>CPH T-Shirt THE JOURNEY XL Grigio Uomo</t>
  </si>
  <si>
    <t>CPH T-Shirt THE JOURNEY XXL Grigio Uomo</t>
  </si>
  <si>
    <t>CPH T-Shirt METRO S White Uomo</t>
  </si>
  <si>
    <t>CPH T-Shirt METRO M White Uomo</t>
  </si>
  <si>
    <t>CPH T-Shirt METRO L White Uomo</t>
  </si>
  <si>
    <t>CPH T-Shirt METRO XL White Uomo</t>
  </si>
  <si>
    <t>CPH T-Shirt METRO XS White Uomo</t>
  </si>
  <si>
    <t>CPH T-Shirt METRO XXL White Uomo</t>
  </si>
  <si>
    <t>CPH T-Shirt GUIDE XS Grigio Uomo</t>
  </si>
  <si>
    <t>CPH T-Shirt GUIDE S Grigio Uomo</t>
  </si>
  <si>
    <t>CPH T-Shirt GUIDE M Grigio Uomo</t>
  </si>
  <si>
    <t>CPH T-Shirt GUIDE L Grigio Uomo</t>
  </si>
  <si>
    <t>CPH T-Shirt GUIDE XL Grigio Uomo</t>
  </si>
  <si>
    <t>CPH T-Shirt GUIDE XXL Grigio Uomo</t>
  </si>
  <si>
    <t>CPH T-Shirt STRAP XS Rosso Uomo</t>
  </si>
  <si>
    <t>CPH T-Shirt STRAP S Rosso Uomo</t>
  </si>
  <si>
    <t>CPH T-Shirt STRAP M Rosso Uomo</t>
  </si>
  <si>
    <t>CPH T-Shirt STRAP L Rosso Uomo</t>
  </si>
  <si>
    <t>CPH T-Shirt STRAP XL Rosso Uomo</t>
  </si>
  <si>
    <t>CPH T-Shirt CLICK S Navy Uomo</t>
  </si>
  <si>
    <t>CPH T-Shirt CLICK M Navy Uomo</t>
  </si>
  <si>
    <t>CPH T-Shirt CLICK L Navy Uomo</t>
  </si>
  <si>
    <t>CPH T-Shirt CLICK XL Navy Uomo</t>
  </si>
  <si>
    <t>CPH T-Shirt CLICK XXL Navy Uomo</t>
  </si>
  <si>
    <t>CPH T-Shirt IDENTITY XS Grigio Uomo</t>
  </si>
  <si>
    <t>CPH T-Shirt IDENTITY S Grigio Uomo</t>
  </si>
  <si>
    <t>CPH T-Shirt IDENTITY M Grigio Uomo</t>
  </si>
  <si>
    <t>CPH T-Shirt IDENTITY L Grigio Uomo</t>
  </si>
  <si>
    <t>CPH T-Shirt IDENTITY XL Grigio Uomo</t>
  </si>
  <si>
    <t>CPH T-Shirt IDENTITY XXL Grigio Uomo</t>
  </si>
  <si>
    <t>CPH T-Shirt ONE-EYED TWO S Grigio Uomo</t>
  </si>
  <si>
    <t>CPH T-Shirt ONE-EYED TWO M Grigio Uomo</t>
  </si>
  <si>
    <t>CPH T-Shirt ONE-EYED TWO L Grigio Uomo</t>
  </si>
  <si>
    <t>CPH T-Shirt ONE-EYED TWO XL Grigio Uomo</t>
  </si>
  <si>
    <t>CPH T-Shirt ONE-EYED TWO XXL Grigio Uomo</t>
  </si>
  <si>
    <t>CPH T-Shirt HOLD STILL XS Blue Uomo</t>
  </si>
  <si>
    <t>CPH T-Shirt HOLD STILL S Blue Uomo</t>
  </si>
  <si>
    <t>CPH T-Shirt HOLD STILL M Blue Uomo</t>
  </si>
  <si>
    <t>CPH T-Shirt HOLD STILL L Blue Uomo</t>
  </si>
  <si>
    <t>CPH T-Shirt HOLD STILL XL Blue Uomo</t>
  </si>
  <si>
    <t>CPH T-Shirt HOLD STILL XXL Blue Uomo</t>
  </si>
  <si>
    <t>CPH T-Shirt ONE-EYED ONE S White Uomo</t>
  </si>
  <si>
    <t>CPH T-Shirt ONE-EYED ONE M White Uomo</t>
  </si>
  <si>
    <t>CPH T-Shirt ONE-EYED ONE L White Uomo</t>
  </si>
  <si>
    <t>CPH T-Shirt ONE-EYED ONE XL White Uomo</t>
  </si>
  <si>
    <t>CPH T-Shirt ONE-EYED ONE XXL White Uomo</t>
  </si>
  <si>
    <t>CPH T-Shirt REVOCUBATION S Beige Uomo</t>
  </si>
  <si>
    <t>CPH T-Shirt REVOCUBATION M Beige Uomo</t>
  </si>
  <si>
    <t>CPH T-Shirt REVOCUBATION L Beige Uomo</t>
  </si>
  <si>
    <t>CPH T-Shirt REVOCUBATION XL Beige Uomo</t>
  </si>
  <si>
    <t>CPH T-Shirt REVOCUBATION XXL Beige Uomo</t>
  </si>
  <si>
    <t>CPH T-Shirt REVOLEICA M Rosso Uomo</t>
  </si>
  <si>
    <t>CPH T-Shirt REVOLEICA L Rosso Uomo</t>
  </si>
  <si>
    <t>CPH T-Shirt FIDELAROID S Blue Uomo</t>
  </si>
  <si>
    <t>CPH T-Shirt FIDELAROID M Blue Uomo</t>
  </si>
  <si>
    <t>CPH T-Shirt FIDELAROID L Blue Uomo</t>
  </si>
  <si>
    <t>CPH T-Shirt FIDELBALL M White Uomo</t>
  </si>
  <si>
    <t>CPH T-Shirt FIDELBALL L White Uomo</t>
  </si>
  <si>
    <t>CPH T-Shirt SKELETOGRAPHER S Nero Uomo</t>
  </si>
  <si>
    <t>CPH T-Shirt SKELETOGRAPHER M Nero Uomo</t>
  </si>
  <si>
    <t>CPH T-Shirt SKELETOGRAPHER L Nero Uomo</t>
  </si>
  <si>
    <t>CPH T-Shirt SKELETOGRAPHER XL Nero Uomo</t>
  </si>
  <si>
    <t>CPH T-Shirt SKELETOGRAPHER XXL Nero Uomo</t>
  </si>
  <si>
    <t>CPH T-Shirt COSMOGRAPHER S Azzurro Uomo</t>
  </si>
  <si>
    <t>CPH T-Shirt COSMOGRAPHER M Azzurro Uomo</t>
  </si>
  <si>
    <t>CPH T-Shirt COSMOGRAPHER L Azzurro Uomo</t>
  </si>
  <si>
    <t>CPH T-Shirt COSMOGRAPHER XL Azzurro Uomo</t>
  </si>
  <si>
    <t>CPH T-Shirt COSMOGRAPHER XXL Azzur. Uomo</t>
  </si>
  <si>
    <t>CPH T-Shirt ARCHITECTURE S Grigio Uomo</t>
  </si>
  <si>
    <t>CPH T-Shirt ARCHITECTURE M Grigio Uomo</t>
  </si>
  <si>
    <t>CPH T-Shirt ARCHITECTURE L Grigio Uomo</t>
  </si>
  <si>
    <t>CPH T-Shirt ARCHITECTURE XL Grigio Uomo</t>
  </si>
  <si>
    <t>CPH T-Shirt ARCHITECTURE XXL Grigio Uomo</t>
  </si>
  <si>
    <t>CPH Hoodie ORIGINAL RAGLAN XS Nero Uomo</t>
  </si>
  <si>
    <t>CPH Hoodie ORIGINAL RAGLAN S Nero Uomo</t>
  </si>
  <si>
    <t>CPH Hoodie ORIGINAL RAGLAN M Nero Uomo</t>
  </si>
  <si>
    <t>CPH Hoodie ORIGINAL RAGLAN L Nero Uomo</t>
  </si>
  <si>
    <t>CPH Hoodie ORIGINAL RAGLAN XL Nero Uomo</t>
  </si>
  <si>
    <t>CPH Hoodie ORIGINAL RAGLAN XXL Nero Uomo</t>
  </si>
  <si>
    <t>CPH Hoodie ORIGINAL RAGLAN XS Grey Uomo</t>
  </si>
  <si>
    <t>CPH Hoodie ORIGINAL RAGLAN S Grey Uomo</t>
  </si>
  <si>
    <t>CPH Hoodie ORIGINAL RAGLAN M Grey Uomo</t>
  </si>
  <si>
    <t>CPH Hoodie ORIGINAL RAGLAN XL Grey Uomo</t>
  </si>
  <si>
    <t>CPH Hoodie ORIGINAL RAGLAN XXL Grey Uomo</t>
  </si>
  <si>
    <t>CPH Hoodie ORIGINAL RAGLAN S Navy Uomo</t>
  </si>
  <si>
    <t>CPH Hoodie ORIGINAL RAGLAN L Navy Uomo</t>
  </si>
  <si>
    <t>CPH Hoodie ORIGINAL RAGLAN XL Navy Uomo</t>
  </si>
  <si>
    <t>CPH Hoodie ORIGINAL RAGLAN XXL Navy Uomo</t>
  </si>
  <si>
    <t>CPH Hoodie ORIGINAL RAGLAN S Mud Uomo</t>
  </si>
  <si>
    <t>CPH Hoodie ORIGINAL RAGLAN M Mud Uomo</t>
  </si>
  <si>
    <t>CPH Hoodie ORIGINAL RAGLAN L Mud Uomo</t>
  </si>
  <si>
    <t>CPH Hoodie ORIGINAL RAGLAN XL Mud Uomo</t>
  </si>
  <si>
    <t>CPH Hoodie ORIGINAL RAGLAN XXL Mud Uomo</t>
  </si>
  <si>
    <t>CPH Hoodie ORIGINAL S Nero Uomo</t>
  </si>
  <si>
    <t>CPH Hoodie ORIGINAL M Nero Uomo</t>
  </si>
  <si>
    <t>CPH Hoodie ORIGINAL L Nero Uomo</t>
  </si>
  <si>
    <t>CPH Hoodie ORIGINAL XL Nero Uomo</t>
  </si>
  <si>
    <t>CPH Hoodie ORIGINAL XXL Nero Uomo</t>
  </si>
  <si>
    <t>CPH Hoodie ORIGINAL S Verdone Uomo</t>
  </si>
  <si>
    <t>CPH Hoodie ORIGINAL M Verdone Uomo</t>
  </si>
  <si>
    <t>CPH Hoodie ORIGINAL L Verdone Uomo</t>
  </si>
  <si>
    <t>CPH Field Jacket ORIGINAL S Nero Uomo</t>
  </si>
  <si>
    <t>CPH Field Jacket ORIGINAL M Nero Uomo</t>
  </si>
  <si>
    <t>CPH Field Jacket ORIGINAL L Nero Uomo</t>
  </si>
  <si>
    <t>CPH Field Jacket ORIGINAL XL Nero Uomo</t>
  </si>
  <si>
    <t>CPH Rain Jacket ORIGINAL XL Camel Uomo</t>
  </si>
  <si>
    <t>CPH Rain Jacket ORIGINAL M Grigio Uomo</t>
  </si>
  <si>
    <t>CPH Rain Jacket ORIGINAL L Grigio Uomo</t>
  </si>
  <si>
    <t>CPH Beanie OM-D One Size Grey</t>
  </si>
  <si>
    <t>CPH Beanie OM-D One Size Navy</t>
  </si>
  <si>
    <t>CPH Beanie OM-D One Size Dark Grey</t>
  </si>
  <si>
    <t>CPH Beanie WINTER One Size Grey/Green</t>
  </si>
  <si>
    <t>CPH Beanie WINTER One Size Navy/Grey</t>
  </si>
  <si>
    <t>CPH Beanie WINTER One Size Black</t>
  </si>
  <si>
    <t>CPH Beanie WINTER One Size Giallo/Grey</t>
  </si>
  <si>
    <t>CPH Gray chart cap ICON One Size Blue</t>
  </si>
  <si>
    <t>CPH Gray chart cap HAND ON One Size Oliv</t>
  </si>
  <si>
    <t>CPH Gray chart cap ORIGIN One Size Sand</t>
  </si>
  <si>
    <t>CPH Color Chart FISHER HAT One Size Blue</t>
  </si>
  <si>
    <t>CPH Card Holder ORIGINAL One Size Nero</t>
  </si>
  <si>
    <t>CPH Card Holder ORIGINAL One Size Brown</t>
  </si>
  <si>
    <t>CPH Scarf ORIGINAL One Size Nero</t>
  </si>
  <si>
    <t>CPH Scarf ORIGINAL One Size Grigio</t>
  </si>
  <si>
    <t>CPH Scarf ORIGINAL One Size Navy</t>
  </si>
  <si>
    <t>Red</t>
  </si>
  <si>
    <t>COO480</t>
  </si>
  <si>
    <t>COO481</t>
  </si>
  <si>
    <t>COO482</t>
  </si>
  <si>
    <t>COO483</t>
  </si>
  <si>
    <t>COO484</t>
  </si>
  <si>
    <t>CPH T-Shirt Flash IVY S Uomo</t>
  </si>
  <si>
    <t>CPH T-Shirt Flash IVY M Uomo</t>
  </si>
  <si>
    <t>CPH T-Shirt Flash IVY L Uomo</t>
  </si>
  <si>
    <t>CPH T-Shirt Flash IVY XL Uomo</t>
  </si>
  <si>
    <t>CPH T-Shirt Flash IVY XXL Uomo</t>
  </si>
  <si>
    <t>Ivy</t>
  </si>
  <si>
    <t>COO485</t>
  </si>
  <si>
    <t>COO486</t>
  </si>
  <si>
    <t>COO487</t>
  </si>
  <si>
    <t>COO488</t>
  </si>
  <si>
    <t>CPH T-Shirt TIMEOGRAPH S Balck Uomo</t>
  </si>
  <si>
    <t>CPH T-Shirt TIMEOGRAPH M Black Uomo</t>
  </si>
  <si>
    <t>CPH T-Shirt TIMEOGRAPH L Black Uomo</t>
  </si>
  <si>
    <t>CPH T-Shirt TIMEOGRAPH XL Black Uomo</t>
  </si>
  <si>
    <t>COO489</t>
  </si>
  <si>
    <t>COO491</t>
  </si>
  <si>
    <t>COO492</t>
  </si>
  <si>
    <t>COO493</t>
  </si>
  <si>
    <t>COO494</t>
  </si>
  <si>
    <t>COO495</t>
  </si>
  <si>
    <t>COO496</t>
  </si>
  <si>
    <t>COO497</t>
  </si>
  <si>
    <t>COO498</t>
  </si>
  <si>
    <t>CPH Shirt BLUE TONE S Blue Uomo</t>
  </si>
  <si>
    <t>CPH Shirt BLUE TONE L Blue Uomo</t>
  </si>
  <si>
    <t>CPH Shirt OUT THERE S Red Uomo</t>
  </si>
  <si>
    <t>CPH Shirt OUT THERE M Red Uomo</t>
  </si>
  <si>
    <t>CPH Shirt OUT THERE L  Red Uomo</t>
  </si>
  <si>
    <t>CPH Shirt LAID BACK M Beige Uomo</t>
  </si>
  <si>
    <t>CPH Shirt LAID BACK L Beige Uomo</t>
  </si>
  <si>
    <t>CPH Shirt NIGHT SKY M Blue Uomo</t>
  </si>
  <si>
    <t>CPH Shirt NIGHT SKY L Blue Uomo</t>
  </si>
  <si>
    <t>Beige</t>
  </si>
  <si>
    <t>COO499</t>
  </si>
  <si>
    <t>CPH Beanie WINTER One Size Grey</t>
  </si>
  <si>
    <t>Grey</t>
  </si>
  <si>
    <t>COO501</t>
  </si>
  <si>
    <t>COO502</t>
  </si>
  <si>
    <t>COO503</t>
  </si>
  <si>
    <t>COO504</t>
  </si>
  <si>
    <t>COO505</t>
  </si>
  <si>
    <t>COO506</t>
  </si>
  <si>
    <t>COO507</t>
  </si>
  <si>
    <t>COO508</t>
  </si>
  <si>
    <t>COO509</t>
  </si>
  <si>
    <t>COO510</t>
  </si>
  <si>
    <t>COO511</t>
  </si>
  <si>
    <t>COO512</t>
  </si>
  <si>
    <t>COO513</t>
  </si>
  <si>
    <t>COO514</t>
  </si>
  <si>
    <t>COO515</t>
  </si>
  <si>
    <t>CPH T-Shirt  CAMBOY XS Beige Donna</t>
  </si>
  <si>
    <t>Agate grey</t>
  </si>
  <si>
    <t>Dusty blue</t>
  </si>
  <si>
    <t>Fair orchid</t>
  </si>
  <si>
    <t>CPH T-Shirt  CAMBOY S Beige Donna</t>
  </si>
  <si>
    <t>CPH T-Shirt  CAMBOY M Beige Donna</t>
  </si>
  <si>
    <t>CPH T-Shirt  CAMBOY L Beige Donna</t>
  </si>
  <si>
    <t>CPH T-Shirt  CAMBOY XL Beige Donna</t>
  </si>
  <si>
    <t>CPH T-Shirt  CAMDOG XS Blue Donna</t>
  </si>
  <si>
    <t>CPH T-Shirt  CAMDOG S Blue Donna</t>
  </si>
  <si>
    <t>CPH T-Shirt  CAMDOG M Blue Donna</t>
  </si>
  <si>
    <t>CPH T-Shirt  CAMDOG L Blue Donna</t>
  </si>
  <si>
    <t>CPH T-Shirt  CAMDOG XL Blue Donna</t>
  </si>
  <si>
    <t>CPH T-Shirt  FLYCAM XS Bordeaux Donna</t>
  </si>
  <si>
    <t>CPH T-Shirt  FLYCAM S Bordeaux Donna</t>
  </si>
  <si>
    <t>CPH T-Shirt  FLYCAM M Bordeaux Donna</t>
  </si>
  <si>
    <t>CPH T-Shirt  FLYCAM L Bordeaux Donna</t>
  </si>
  <si>
    <t>CPH T-Shirt  FLYCAM XL Bordeaux Donna</t>
  </si>
  <si>
    <t>COO516</t>
  </si>
  <si>
    <t>COO517</t>
  </si>
  <si>
    <t>COO518</t>
  </si>
  <si>
    <t>COO519</t>
  </si>
  <si>
    <t>COO520</t>
  </si>
  <si>
    <t>COO521</t>
  </si>
  <si>
    <t>COO522</t>
  </si>
  <si>
    <t>COO523</t>
  </si>
  <si>
    <t>COO524</t>
  </si>
  <si>
    <t>COO525</t>
  </si>
  <si>
    <t>COO526</t>
  </si>
  <si>
    <t>COO527</t>
  </si>
  <si>
    <t>COO528</t>
  </si>
  <si>
    <t>COO529</t>
  </si>
  <si>
    <t>COO530</t>
  </si>
  <si>
    <t>COO531</t>
  </si>
  <si>
    <t>COO532</t>
  </si>
  <si>
    <t>COO533</t>
  </si>
  <si>
    <t>COO534</t>
  </si>
  <si>
    <t>COO535</t>
  </si>
  <si>
    <t>COO536</t>
  </si>
  <si>
    <t>COO537</t>
  </si>
  <si>
    <t>COO538</t>
  </si>
  <si>
    <t>COO539</t>
  </si>
  <si>
    <t>COO540</t>
  </si>
  <si>
    <t>COO541</t>
  </si>
  <si>
    <t>COO542</t>
  </si>
  <si>
    <t>COO543</t>
  </si>
  <si>
    <t>COO544</t>
  </si>
  <si>
    <t>COO545</t>
  </si>
  <si>
    <t>CPH T-Shirt  CAMBOY XS Beige Uomo</t>
  </si>
  <si>
    <t>CPH T-Shirt  CAMBOY S Beige Uomo</t>
  </si>
  <si>
    <t>CPH T-Shirt  CAMBOY M Beige Uomo</t>
  </si>
  <si>
    <t>CPH T-Shirt  CAMBOY L Beige Uomo</t>
  </si>
  <si>
    <t>CPH T-Shirt  CAMBOY XL Beige Uomo</t>
  </si>
  <si>
    <t>CPH T-Shirt  CAMBOY XXL Beige Uomo</t>
  </si>
  <si>
    <t>CPH T-Shirt  CAMDOG XS Blue Uomo</t>
  </si>
  <si>
    <t>CPH T-Shirt  CAMDOG S Blue Uomo</t>
  </si>
  <si>
    <t>CPH T-Shirt  CAMDOG M Blue Uomo</t>
  </si>
  <si>
    <t>CPH T-Shirt  CAMDOG L Blue Uomo</t>
  </si>
  <si>
    <t>CPH T-Shirt  CAMDOG XL Blue Uomo</t>
  </si>
  <si>
    <t>CPH T-Shirt  CAMDOG XXL Blue Uomo</t>
  </si>
  <si>
    <t>CPH T-Shirt  FLYCAM XS Bordeaux Uomo</t>
  </si>
  <si>
    <t>CPH T-Shirt  FLYCAM S Bordeaux Uomo</t>
  </si>
  <si>
    <t>CPH T-Shirt  FLYCAM M Bordeaux Uomo</t>
  </si>
  <si>
    <t>CPH T-Shirt  FLYCAM L Bordeaux Uomo</t>
  </si>
  <si>
    <t>CPH T-Shirt  FLYCAM XL Bordeaux Uomo</t>
  </si>
  <si>
    <t>CPH T-Shirt  FLYCAM XXL Bordeaux Uomo</t>
  </si>
  <si>
    <t>CPH T-Shirt  LEICA STAMP XS Grey Uomo</t>
  </si>
  <si>
    <t>CPH T-Shirt  LEICA STAMP S Grey Uomo</t>
  </si>
  <si>
    <t>CPH T-Shirt  LEICA STAMP M Grey Uomo</t>
  </si>
  <si>
    <t>CPH T-Shirt  LEICA STAMP L Grey Uomo</t>
  </si>
  <si>
    <t>CPH T-Shirt  LEICA STAMP XL Grey Uomo</t>
  </si>
  <si>
    <t>CPH T-Shirt  LEICA STAMP XXL Grey Uomo</t>
  </si>
  <si>
    <t>Sleet</t>
  </si>
  <si>
    <t>Magnet</t>
  </si>
  <si>
    <t>CPH T-Shirt  MOUNTAIN XS Grey Uomo</t>
  </si>
  <si>
    <t>CPH T-Shirt  MOUNTAIN S Grey Uomo</t>
  </si>
  <si>
    <t>CPH T-Shirt  MOUNTAIN M Grey Uomo</t>
  </si>
  <si>
    <t>CPH T-Shirt  MOUNTAIN L Grey Uomo</t>
  </si>
  <si>
    <t>CPH T-Shirt  MOUNTAIN XL Grey Uomo</t>
  </si>
  <si>
    <t>CPH T-Shirt  MOUNTAIN XXL Grey Uomo</t>
  </si>
  <si>
    <t>COO569</t>
  </si>
  <si>
    <t>CPH T-SHIRT TIMEOGRAPH XXL BLACK UOMO</t>
  </si>
  <si>
    <t>Codice Fowa</t>
  </si>
  <si>
    <t>9010039002556</t>
  </si>
  <si>
    <t>9010039002150</t>
  </si>
  <si>
    <t>9010039002143</t>
  </si>
  <si>
    <t>9010039001986</t>
  </si>
  <si>
    <t>SRP Iva inclusa unitario</t>
  </si>
  <si>
    <t>SRP Iva esclusa unitario</t>
  </si>
  <si>
    <t>Totale Iva esclusa</t>
  </si>
  <si>
    <t>Stock Pezzi al 20 Nov 24</t>
  </si>
  <si>
    <t>9010039006707</t>
  </si>
  <si>
    <t>9010039006769</t>
  </si>
  <si>
    <t>IVA ESCL.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</si>
</sst>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9"/>
      <color indexed="10"/>
      <name val="Calibri"/>
      <family val="2"/>
    </font>
    <font>
      <b/>
      <sz val="9"/>
      <color indexed="52"/>
      <name val="Calibri"/>
      <family val="2"/>
    </font>
    <font>
      <sz val="9"/>
      <color indexed="52"/>
      <name val="Calibri"/>
      <family val="2"/>
    </font>
    <font>
      <sz val="10"/>
      <name val="Geneva"/>
      <family val="2"/>
    </font>
    <font>
      <sz val="9"/>
      <color indexed="62"/>
      <name val="Calibri"/>
      <family val="2"/>
    </font>
    <font>
      <sz val="9"/>
      <color indexed="20"/>
      <name val="Calibri"/>
      <family val="2"/>
    </font>
    <font>
      <sz val="9"/>
      <color indexed="60"/>
      <name val="Calibri"/>
      <family val="2"/>
    </font>
    <font>
      <sz val="9"/>
      <color indexed="17"/>
      <name val="Calibri"/>
      <family val="2"/>
    </font>
    <font>
      <b/>
      <sz val="9"/>
      <color indexed="63"/>
      <name val="Calibri"/>
      <family val="2"/>
    </font>
    <font>
      <i/>
      <sz val="9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color indexed="8"/>
      <name val="Calibri"/>
      <family val="2"/>
    </font>
    <font>
      <b/>
      <sz val="9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22"/>
      <name val="Chalkboard"/>
      <family val="4"/>
    </font>
    <font>
      <b/>
      <sz val="22"/>
      <name val="Arial"/>
      <family val="2"/>
    </font>
    <font>
      <u/>
      <sz val="10"/>
      <color theme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9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09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Fon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12" fillId="4" borderId="0" applyNumberFormat="0" applyBorder="0" applyAlignment="0" applyProtection="0"/>
    <xf numFmtId="0" fontId="13" fillId="20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3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29" borderId="20" applyNumberFormat="0" applyAlignment="0" applyProtection="0"/>
    <xf numFmtId="0" fontId="33" fillId="30" borderId="21" applyNumberFormat="0" applyAlignment="0" applyProtection="0"/>
    <xf numFmtId="0" fontId="34" fillId="30" borderId="20" applyNumberFormat="0" applyAlignment="0" applyProtection="0"/>
    <xf numFmtId="0" fontId="35" fillId="0" borderId="22" applyNumberFormat="0" applyFill="0" applyAlignment="0" applyProtection="0"/>
    <xf numFmtId="0" fontId="36" fillId="31" borderId="23" applyNumberFormat="0" applyAlignment="0" applyProtection="0"/>
    <xf numFmtId="0" fontId="37" fillId="0" borderId="0" applyNumberFormat="0" applyFill="0" applyBorder="0" applyAlignment="0" applyProtection="0"/>
    <xf numFmtId="0" fontId="24" fillId="32" borderId="24" applyNumberFormat="0" applyFont="0" applyAlignment="0" applyProtection="0"/>
    <xf numFmtId="0" fontId="38" fillId="0" borderId="0" applyNumberFormat="0" applyFill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40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40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40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40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0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29" borderId="20" applyNumberFormat="0" applyAlignment="0" applyProtection="0"/>
    <xf numFmtId="0" fontId="33" fillId="30" borderId="21" applyNumberFormat="0" applyAlignment="0" applyProtection="0"/>
    <xf numFmtId="0" fontId="34" fillId="30" borderId="20" applyNumberFormat="0" applyAlignment="0" applyProtection="0"/>
    <xf numFmtId="0" fontId="35" fillId="0" borderId="22" applyNumberFormat="0" applyFill="0" applyAlignment="0" applyProtection="0"/>
    <xf numFmtId="0" fontId="36" fillId="31" borderId="23" applyNumberFormat="0" applyAlignment="0" applyProtection="0"/>
    <xf numFmtId="0" fontId="37" fillId="0" borderId="0" applyNumberFormat="0" applyFill="0" applyBorder="0" applyAlignment="0" applyProtection="0"/>
    <xf numFmtId="0" fontId="2" fillId="32" borderId="24" applyNumberFormat="0" applyFont="0" applyAlignment="0" applyProtection="0"/>
    <xf numFmtId="0" fontId="38" fillId="0" borderId="0" applyNumberForma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0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0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61">
    <xf numFmtId="0" fontId="0" fillId="0" borderId="0" xfId="0"/>
    <xf numFmtId="0" fontId="0" fillId="24" borderId="0" xfId="0" applyFill="1"/>
    <xf numFmtId="0" fontId="22" fillId="24" borderId="0" xfId="0" applyFont="1" applyFill="1"/>
    <xf numFmtId="0" fontId="0" fillId="24" borderId="0" xfId="0" applyFill="1" applyAlignment="1">
      <alignment horizontal="center"/>
    </xf>
    <xf numFmtId="0" fontId="0" fillId="24" borderId="15" xfId="0" applyFill="1" applyBorder="1"/>
    <xf numFmtId="0" fontId="22" fillId="24" borderId="15" xfId="0" applyFont="1" applyFill="1" applyBorder="1"/>
    <xf numFmtId="0" fontId="0" fillId="24" borderId="15" xfId="0" applyFill="1" applyBorder="1" applyAlignment="1">
      <alignment horizontal="center"/>
    </xf>
    <xf numFmtId="0" fontId="23" fillId="24" borderId="0" xfId="0" applyFont="1" applyFill="1" applyAlignment="1">
      <alignment horizontal="left"/>
    </xf>
    <xf numFmtId="0" fontId="23" fillId="24" borderId="12" xfId="0" applyFont="1" applyFill="1" applyBorder="1" applyAlignment="1">
      <alignment horizontal="left"/>
    </xf>
    <xf numFmtId="0" fontId="23" fillId="51" borderId="0" xfId="0" applyFont="1" applyFill="1" applyAlignment="1">
      <alignment horizontal="left"/>
    </xf>
    <xf numFmtId="4" fontId="42" fillId="51" borderId="16" xfId="32" applyNumberFormat="1" applyFont="1" applyFill="1" applyBorder="1" applyAlignment="1">
      <alignment horizontal="right" vertical="center"/>
    </xf>
    <xf numFmtId="0" fontId="47" fillId="0" borderId="13" xfId="0" applyFont="1" applyBorder="1" applyAlignment="1">
      <alignment horizontal="left"/>
    </xf>
    <xf numFmtId="0" fontId="48" fillId="0" borderId="13" xfId="0" applyFont="1" applyBorder="1" applyAlignment="1">
      <alignment horizontal="left"/>
    </xf>
    <xf numFmtId="0" fontId="48" fillId="0" borderId="13" xfId="0" applyFont="1" applyBorder="1" applyAlignment="1">
      <alignment horizontal="left" vertical="center"/>
    </xf>
    <xf numFmtId="0" fontId="47" fillId="0" borderId="13" xfId="0" applyFont="1" applyBorder="1" applyAlignment="1">
      <alignment vertical="center"/>
    </xf>
    <xf numFmtId="0" fontId="2" fillId="0" borderId="0" xfId="0" applyFont="1"/>
    <xf numFmtId="0" fontId="44" fillId="24" borderId="10" xfId="32" applyFont="1" applyFill="1" applyBorder="1" applyAlignment="1">
      <alignment wrapText="1"/>
    </xf>
    <xf numFmtId="0" fontId="45" fillId="24" borderId="11" xfId="32" applyFont="1" applyFill="1" applyBorder="1" applyAlignment="1">
      <alignment wrapText="1"/>
    </xf>
    <xf numFmtId="0" fontId="0" fillId="0" borderId="0" xfId="0" applyAlignment="1">
      <alignment horizontal="center"/>
    </xf>
    <xf numFmtId="0" fontId="43" fillId="51" borderId="26" xfId="32" applyFont="1" applyFill="1" applyBorder="1"/>
    <xf numFmtId="0" fontId="43" fillId="51" borderId="14" xfId="32" applyFont="1" applyFill="1" applyBorder="1"/>
    <xf numFmtId="0" fontId="47" fillId="0" borderId="13" xfId="0" applyFont="1" applyBorder="1" applyAlignment="1">
      <alignment horizontal="left" vertical="center"/>
    </xf>
    <xf numFmtId="0" fontId="48" fillId="0" borderId="13" xfId="0" applyFont="1" applyBorder="1"/>
    <xf numFmtId="0" fontId="49" fillId="52" borderId="13" xfId="0" applyFont="1" applyFill="1" applyBorder="1" applyAlignment="1">
      <alignment horizontal="left"/>
    </xf>
    <xf numFmtId="0" fontId="48" fillId="52" borderId="13" xfId="0" applyFont="1" applyFill="1" applyBorder="1" applyAlignment="1">
      <alignment horizontal="center"/>
    </xf>
    <xf numFmtId="0" fontId="48" fillId="0" borderId="13" xfId="0" applyFont="1" applyBorder="1" applyAlignment="1">
      <alignment horizontal="center"/>
    </xf>
    <xf numFmtId="1" fontId="48" fillId="0" borderId="13" xfId="0" applyNumberFormat="1" applyFont="1" applyBorder="1" applyAlignment="1">
      <alignment horizontal="center"/>
    </xf>
    <xf numFmtId="0" fontId="49" fillId="53" borderId="13" xfId="0" applyFont="1" applyFill="1" applyBorder="1" applyAlignment="1">
      <alignment horizontal="left"/>
    </xf>
    <xf numFmtId="4" fontId="50" fillId="51" borderId="13" xfId="32" applyNumberFormat="1" applyFont="1" applyFill="1" applyBorder="1" applyAlignment="1">
      <alignment horizontal="right" vertical="center"/>
    </xf>
    <xf numFmtId="0" fontId="48" fillId="25" borderId="13" xfId="0" applyFont="1" applyFill="1" applyBorder="1" applyAlignment="1">
      <alignment horizontal="left"/>
    </xf>
    <xf numFmtId="0" fontId="51" fillId="53" borderId="13" xfId="0" applyFont="1" applyFill="1" applyBorder="1"/>
    <xf numFmtId="1" fontId="48" fillId="0" borderId="13" xfId="0" applyNumberFormat="1" applyFont="1" applyBorder="1" applyAlignment="1">
      <alignment horizontal="center" vertical="center"/>
    </xf>
    <xf numFmtId="0" fontId="49" fillId="24" borderId="13" xfId="0" applyFont="1" applyFill="1" applyBorder="1" applyAlignment="1">
      <alignment horizontal="left"/>
    </xf>
    <xf numFmtId="0" fontId="48" fillId="24" borderId="13" xfId="0" applyFont="1" applyFill="1" applyBorder="1"/>
    <xf numFmtId="0" fontId="48" fillId="24" borderId="13" xfId="0" applyFont="1" applyFill="1" applyBorder="1" applyAlignment="1">
      <alignment horizontal="center"/>
    </xf>
    <xf numFmtId="164" fontId="48" fillId="0" borderId="13" xfId="0" applyNumberFormat="1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24" borderId="15" xfId="0" applyFont="1" applyFill="1" applyBorder="1" applyAlignment="1">
      <alignment horizontal="center"/>
    </xf>
    <xf numFmtId="0" fontId="49" fillId="24" borderId="25" xfId="32" applyFont="1" applyFill="1" applyBorder="1" applyAlignment="1">
      <alignment horizontal="center" wrapText="1"/>
    </xf>
    <xf numFmtId="0" fontId="49" fillId="51" borderId="14" xfId="32" applyFont="1" applyFill="1" applyBorder="1" applyAlignment="1">
      <alignment horizontal="center" wrapText="1"/>
    </xf>
    <xf numFmtId="0" fontId="49" fillId="51" borderId="13" xfId="32" applyFont="1" applyFill="1" applyBorder="1" applyAlignment="1">
      <alignment horizontal="center" wrapText="1"/>
    </xf>
    <xf numFmtId="0" fontId="48" fillId="24" borderId="0" xfId="0" applyFont="1" applyFill="1" applyAlignment="1">
      <alignment horizontal="center"/>
    </xf>
    <xf numFmtId="0" fontId="48" fillId="0" borderId="13" xfId="0" quotePrefix="1" applyFont="1" applyBorder="1" applyAlignment="1">
      <alignment horizontal="center"/>
    </xf>
    <xf numFmtId="0" fontId="49" fillId="52" borderId="13" xfId="0" applyFont="1" applyFill="1" applyBorder="1" applyAlignment="1">
      <alignment horizontal="left" vertical="center"/>
    </xf>
    <xf numFmtId="0" fontId="48" fillId="52" borderId="13" xfId="0" applyFont="1" applyFill="1" applyBorder="1" applyAlignment="1">
      <alignment horizontal="center" vertical="center"/>
    </xf>
    <xf numFmtId="0" fontId="48" fillId="0" borderId="13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164" fontId="2" fillId="0" borderId="0" xfId="0" applyNumberFormat="1" applyFont="1"/>
    <xf numFmtId="0" fontId="48" fillId="52" borderId="13" xfId="0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3" fillId="54" borderId="12" xfId="0" applyFont="1" applyFill="1" applyBorder="1" applyAlignment="1">
      <alignment horizontal="center"/>
    </xf>
    <xf numFmtId="164" fontId="0" fillId="54" borderId="12" xfId="0" applyNumberFormat="1" applyFill="1" applyBorder="1"/>
    <xf numFmtId="0" fontId="2" fillId="54" borderId="0" xfId="0" applyFont="1" applyFill="1"/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50" fillId="51" borderId="13" xfId="32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3091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" xfId="59" builtinId="30" hidden="1"/>
    <cellStyle name="20% - Accent1" xfId="94" builtinId="30" hidden="1"/>
    <cellStyle name="20% - Accent2" xfId="62" builtinId="34" hidden="1"/>
    <cellStyle name="20% - Accent2" xfId="97" builtinId="34" hidden="1"/>
    <cellStyle name="20% - Accent3" xfId="65" builtinId="38" hidden="1"/>
    <cellStyle name="20% - Accent3" xfId="100" builtinId="38" hidden="1"/>
    <cellStyle name="20% - Accent4" xfId="68" builtinId="42" hidden="1"/>
    <cellStyle name="20% - Accent4" xfId="103" builtinId="42" hidden="1"/>
    <cellStyle name="20% - Accent5" xfId="71" builtinId="46" hidden="1"/>
    <cellStyle name="20% - Accent5" xfId="106" builtinId="46" hidden="1"/>
    <cellStyle name="20% - Accent6" xfId="74" builtinId="50" hidden="1"/>
    <cellStyle name="20% - Accent6" xfId="109" builtinId="50" hidden="1"/>
    <cellStyle name="40 % - Accent1" xfId="7"/>
    <cellStyle name="40 % - Accent2" xfId="8"/>
    <cellStyle name="40 % - Accent3" xfId="9"/>
    <cellStyle name="40 % - Accent4" xfId="10"/>
    <cellStyle name="40 % - Accent5" xfId="11"/>
    <cellStyle name="40 % - Accent6" xfId="12"/>
    <cellStyle name="40% - Accent1" xfId="60" builtinId="31" hidden="1"/>
    <cellStyle name="40% - Accent1" xfId="95" builtinId="31" hidden="1"/>
    <cellStyle name="40% - Accent2" xfId="63" builtinId="35" hidden="1"/>
    <cellStyle name="40% - Accent2" xfId="98" builtinId="35" hidden="1"/>
    <cellStyle name="40% - Accent3" xfId="66" builtinId="39" hidden="1"/>
    <cellStyle name="40% - Accent3" xfId="101" builtinId="39" hidden="1"/>
    <cellStyle name="40% - Accent4" xfId="69" builtinId="43" hidden="1"/>
    <cellStyle name="40% - Accent4" xfId="104" builtinId="43" hidden="1"/>
    <cellStyle name="40% - Accent5" xfId="72" builtinId="47" hidden="1"/>
    <cellStyle name="40% - Accent5" xfId="107" builtinId="47" hidden="1"/>
    <cellStyle name="40% - Accent6" xfId="75" builtinId="51" hidden="1"/>
    <cellStyle name="40% - Accent6" xfId="110" builtinId="51" hidden="1"/>
    <cellStyle name="60 % - Accent1" xfId="13"/>
    <cellStyle name="60 % - Accent2" xfId="14"/>
    <cellStyle name="60 % - Accent3" xfId="15"/>
    <cellStyle name="60 % - Accent4" xfId="16"/>
    <cellStyle name="60 % - Accent5" xfId="17"/>
    <cellStyle name="60 % - Accent6" xfId="18"/>
    <cellStyle name="60% - Accent1" xfId="61" builtinId="32" hidden="1"/>
    <cellStyle name="60% - Accent1" xfId="96" builtinId="32" hidden="1"/>
    <cellStyle name="60% - Accent2" xfId="64" builtinId="36" hidden="1"/>
    <cellStyle name="60% - Accent2" xfId="99" builtinId="36" hidden="1"/>
    <cellStyle name="60% - Accent3" xfId="67" builtinId="40" hidden="1"/>
    <cellStyle name="60% - Accent3" xfId="102" builtinId="40" hidden="1"/>
    <cellStyle name="60% - Accent4" xfId="70" builtinId="44" hidden="1"/>
    <cellStyle name="60% - Accent4" xfId="105" builtinId="44" hidden="1"/>
    <cellStyle name="60% - Accent5" xfId="73" builtinId="48" hidden="1"/>
    <cellStyle name="60% - Accent5" xfId="108" builtinId="48" hidden="1"/>
    <cellStyle name="60% - Accent6" xfId="76" builtinId="52" hidden="1"/>
    <cellStyle name="60% - Accent6" xfId="111" builtinId="52" hidde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/>
    <cellStyle name="Bad" xfId="49" builtinId="27" hidden="1"/>
    <cellStyle name="Bad" xfId="84" builtinId="27" hidden="1"/>
    <cellStyle name="Calcul" xfId="26"/>
    <cellStyle name="Calculation" xfId="53" builtinId="22" hidden="1"/>
    <cellStyle name="Calculation" xfId="88" builtinId="22" hidden="1"/>
    <cellStyle name="Cellule liée" xfId="27"/>
    <cellStyle name="Check Cell" xfId="55" builtinId="23" hidden="1"/>
    <cellStyle name="Check Cell" xfId="90" builtinId="23" hidden="1"/>
    <cellStyle name="Commentaire" xfId="28"/>
    <cellStyle name="Entrée" xfId="29"/>
    <cellStyle name="Explanatory Text" xfId="58" builtinId="53" hidden="1"/>
    <cellStyle name="Explanatory Text" xfId="93" builtinId="53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8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39" builtinId="9" hidden="1"/>
    <cellStyle name="Followed Hyperlink" xfId="1340" builtinId="9" hidden="1"/>
    <cellStyle name="Followed Hyperlink" xfId="1341" builtinId="9" hidden="1"/>
    <cellStyle name="Followed Hyperlink" xfId="1342" builtinId="9" hidden="1"/>
    <cellStyle name="Followed Hyperlink" xfId="1343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0" builtinId="9" hidden="1"/>
    <cellStyle name="Followed Hyperlink" xfId="1641" builtinId="9" hidden="1"/>
    <cellStyle name="Followed Hyperlink" xfId="1642" builtinId="9" hidden="1"/>
    <cellStyle name="Followed Hyperlink" xfId="1643" builtinId="9" hidden="1"/>
    <cellStyle name="Followed Hyperlink" xfId="1644" builtinId="9" hidden="1"/>
    <cellStyle name="Followed Hyperlink" xfId="1645" builtinId="9" hidden="1"/>
    <cellStyle name="Followed Hyperlink" xfId="1646" builtinId="9" hidden="1"/>
    <cellStyle name="Followed Hyperlink" xfId="1647" builtinId="9" hidden="1"/>
    <cellStyle name="Followed Hyperlink" xfId="1648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4" builtinId="9" hidden="1"/>
    <cellStyle name="Followed Hyperlink" xfId="1725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Good" xfId="48" builtinId="26" hidden="1"/>
    <cellStyle name="Good" xfId="83" builtinId="26" hidden="1"/>
    <cellStyle name="Heading 1" xfId="44" builtinId="16" hidden="1"/>
    <cellStyle name="Heading 1" xfId="79" builtinId="16" hidden="1"/>
    <cellStyle name="Heading 2" xfId="45" builtinId="17" hidden="1"/>
    <cellStyle name="Heading 2" xfId="80" builtinId="17" hidden="1"/>
    <cellStyle name="Heading 3" xfId="46" builtinId="18" hidden="1"/>
    <cellStyle name="Heading 3" xfId="81" builtinId="18" hidden="1"/>
    <cellStyle name="Heading 4" xfId="47" builtinId="19" hidden="1"/>
    <cellStyle name="Heading 4" xfId="82" builtinId="19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Input" xfId="51" builtinId="20" hidden="1"/>
    <cellStyle name="Input" xfId="86" builtinId="20" hidden="1"/>
    <cellStyle name="Insatisfaisant" xfId="30"/>
    <cellStyle name="Linked Cell" xfId="54" builtinId="24" hidden="1"/>
    <cellStyle name="Linked Cell" xfId="89" builtinId="24" hidden="1"/>
    <cellStyle name="Neutral" xfId="50" builtinId="28" hidden="1"/>
    <cellStyle name="Neutral" xfId="85" builtinId="28" hidden="1"/>
    <cellStyle name="Neutre" xfId="31"/>
    <cellStyle name="Normal" xfId="0" builtinId="0"/>
    <cellStyle name="Normal 2" xfId="77"/>
    <cellStyle name="Normal 20" xfId="463"/>
    <cellStyle name="Normal_Price_Final" xfId="32"/>
    <cellStyle name="Note" xfId="57" builtinId="10" hidden="1"/>
    <cellStyle name="Note" xfId="92" builtinId="10" hidden="1"/>
    <cellStyle name="Output" xfId="52" builtinId="21" hidden="1"/>
    <cellStyle name="Output" xfId="87" builtinId="21" hidden="1"/>
    <cellStyle name="Satisfaisant" xfId="33"/>
    <cellStyle name="Sortie" xfId="34"/>
    <cellStyle name="Texte explicatif" xfId="35"/>
    <cellStyle name="Title" xfId="43" builtinId="15" hidden="1"/>
    <cellStyle name="Title" xfId="78" builtinId="15" hidden="1"/>
    <cellStyle name="Titre" xfId="36"/>
    <cellStyle name="Titre 1" xfId="37"/>
    <cellStyle name="Titre 2" xfId="38"/>
    <cellStyle name="Titre 3" xfId="39"/>
    <cellStyle name="Titre 4" xfId="40"/>
    <cellStyle name="Total" xfId="41" builtinId="25" customBuiltin="1"/>
    <cellStyle name="Vérification" xfId="42"/>
    <cellStyle name="Warning Text" xfId="56" builtinId="11" hidden="1"/>
    <cellStyle name="Warning Text" xfId="91" builtinId="11" hidde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1</xdr:row>
      <xdr:rowOff>60054</xdr:rowOff>
    </xdr:from>
    <xdr:to>
      <xdr:col>2</xdr:col>
      <xdr:colOff>2633980</xdr:colOff>
      <xdr:row>1</xdr:row>
      <xdr:rowOff>1729737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6720" y="273414"/>
          <a:ext cx="2278380" cy="1669683"/>
        </a:xfrm>
        <a:prstGeom prst="rect">
          <a:avLst/>
        </a:prstGeom>
      </xdr:spPr>
    </xdr:pic>
    <xdr:clientData/>
  </xdr:twoCellAnchor>
  <xdr:twoCellAnchor editAs="oneCell">
    <xdr:from>
      <xdr:col>0</xdr:col>
      <xdr:colOff>485140</xdr:colOff>
      <xdr:row>39</xdr:row>
      <xdr:rowOff>43180</xdr:rowOff>
    </xdr:from>
    <xdr:to>
      <xdr:col>0</xdr:col>
      <xdr:colOff>1416885</xdr:colOff>
      <xdr:row>43</xdr:row>
      <xdr:rowOff>152400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14023340"/>
          <a:ext cx="931745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505460</xdr:colOff>
      <xdr:row>44</xdr:row>
      <xdr:rowOff>101600</xdr:rowOff>
    </xdr:from>
    <xdr:to>
      <xdr:col>0</xdr:col>
      <xdr:colOff>1293039</xdr:colOff>
      <xdr:row>48</xdr:row>
      <xdr:rowOff>85090</xdr:rowOff>
    </xdr:to>
    <xdr:pic>
      <xdr:nvPicPr>
        <xdr:cNvPr id="4" name="Bild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5046960"/>
          <a:ext cx="787579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424180</xdr:colOff>
      <xdr:row>49</xdr:row>
      <xdr:rowOff>81280</xdr:rowOff>
    </xdr:from>
    <xdr:to>
      <xdr:col>0</xdr:col>
      <xdr:colOff>1283426</xdr:colOff>
      <xdr:row>53</xdr:row>
      <xdr:rowOff>121920</xdr:rowOff>
    </xdr:to>
    <xdr:pic>
      <xdr:nvPicPr>
        <xdr:cNvPr id="5" name="Bild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5991840"/>
          <a:ext cx="859246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563880</xdr:colOff>
      <xdr:row>4</xdr:row>
      <xdr:rowOff>71120</xdr:rowOff>
    </xdr:from>
    <xdr:to>
      <xdr:col>0</xdr:col>
      <xdr:colOff>1280602</xdr:colOff>
      <xdr:row>8</xdr:row>
      <xdr:rowOff>123190</xdr:rowOff>
    </xdr:to>
    <xdr:pic>
      <xdr:nvPicPr>
        <xdr:cNvPr id="8" name="Bild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520" y="5364480"/>
          <a:ext cx="716722" cy="82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516890</xdr:colOff>
      <xdr:row>9</xdr:row>
      <xdr:rowOff>91440</xdr:rowOff>
    </xdr:from>
    <xdr:to>
      <xdr:col>0</xdr:col>
      <xdr:colOff>1315869</xdr:colOff>
      <xdr:row>13</xdr:row>
      <xdr:rowOff>106680</xdr:rowOff>
    </xdr:to>
    <xdr:pic>
      <xdr:nvPicPr>
        <xdr:cNvPr id="9" name="Bild 7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530" y="6350000"/>
          <a:ext cx="798979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530859</xdr:colOff>
      <xdr:row>14</xdr:row>
      <xdr:rowOff>40640</xdr:rowOff>
    </xdr:from>
    <xdr:to>
      <xdr:col>0</xdr:col>
      <xdr:colOff>1272480</xdr:colOff>
      <xdr:row>18</xdr:row>
      <xdr:rowOff>91440</xdr:rowOff>
    </xdr:to>
    <xdr:pic>
      <xdr:nvPicPr>
        <xdr:cNvPr id="10" name="Bild 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" y="7264400"/>
          <a:ext cx="741621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19</xdr:row>
      <xdr:rowOff>71120</xdr:rowOff>
    </xdr:from>
    <xdr:to>
      <xdr:col>0</xdr:col>
      <xdr:colOff>1312612</xdr:colOff>
      <xdr:row>23</xdr:row>
      <xdr:rowOff>162560</xdr:rowOff>
    </xdr:to>
    <xdr:pic>
      <xdr:nvPicPr>
        <xdr:cNvPr id="11" name="Bild 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" y="8260080"/>
          <a:ext cx="824932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24</xdr:row>
      <xdr:rowOff>91440</xdr:rowOff>
    </xdr:from>
    <xdr:to>
      <xdr:col>0</xdr:col>
      <xdr:colOff>1330960</xdr:colOff>
      <xdr:row>28</xdr:row>
      <xdr:rowOff>116840</xdr:rowOff>
    </xdr:to>
    <xdr:pic>
      <xdr:nvPicPr>
        <xdr:cNvPr id="12" name="Bild 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040" y="9245600"/>
          <a:ext cx="797560" cy="79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471170</xdr:colOff>
      <xdr:row>29</xdr:row>
      <xdr:rowOff>5080</xdr:rowOff>
    </xdr:from>
    <xdr:to>
      <xdr:col>0</xdr:col>
      <xdr:colOff>1351280</xdr:colOff>
      <xdr:row>33</xdr:row>
      <xdr:rowOff>153650</xdr:rowOff>
    </xdr:to>
    <xdr:pic>
      <xdr:nvPicPr>
        <xdr:cNvPr id="15" name="Bild 2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810" y="12054840"/>
          <a:ext cx="880110" cy="920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515620</xdr:colOff>
      <xdr:row>34</xdr:row>
      <xdr:rowOff>69850</xdr:rowOff>
    </xdr:from>
    <xdr:to>
      <xdr:col>0</xdr:col>
      <xdr:colOff>1304014</xdr:colOff>
      <xdr:row>38</xdr:row>
      <xdr:rowOff>121920</xdr:rowOff>
    </xdr:to>
    <xdr:pic>
      <xdr:nvPicPr>
        <xdr:cNvPr id="16" name="Bild 24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13084810"/>
          <a:ext cx="788394" cy="82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396240</xdr:colOff>
      <xdr:row>128</xdr:row>
      <xdr:rowOff>182880</xdr:rowOff>
    </xdr:from>
    <xdr:to>
      <xdr:col>0</xdr:col>
      <xdr:colOff>1327985</xdr:colOff>
      <xdr:row>133</xdr:row>
      <xdr:rowOff>99060</xdr:rowOff>
    </xdr:to>
    <xdr:pic>
      <xdr:nvPicPr>
        <xdr:cNvPr id="17" name="Bild 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880" y="46370240"/>
          <a:ext cx="931745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416560</xdr:colOff>
      <xdr:row>134</xdr:row>
      <xdr:rowOff>170180</xdr:rowOff>
    </xdr:from>
    <xdr:to>
      <xdr:col>0</xdr:col>
      <xdr:colOff>1308708</xdr:colOff>
      <xdr:row>139</xdr:row>
      <xdr:rowOff>60960</xdr:rowOff>
    </xdr:to>
    <xdr:pic>
      <xdr:nvPicPr>
        <xdr:cNvPr id="18" name="Bild 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7515780"/>
          <a:ext cx="892148" cy="855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436880</xdr:colOff>
      <xdr:row>140</xdr:row>
      <xdr:rowOff>129540</xdr:rowOff>
    </xdr:from>
    <xdr:to>
      <xdr:col>0</xdr:col>
      <xdr:colOff>1296126</xdr:colOff>
      <xdr:row>144</xdr:row>
      <xdr:rowOff>170180</xdr:rowOff>
    </xdr:to>
    <xdr:pic>
      <xdr:nvPicPr>
        <xdr:cNvPr id="19" name="Bild 5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520" y="48633380"/>
          <a:ext cx="859246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322580</xdr:colOff>
      <xdr:row>145</xdr:row>
      <xdr:rowOff>85090</xdr:rowOff>
    </xdr:from>
    <xdr:to>
      <xdr:col>0</xdr:col>
      <xdr:colOff>1290320</xdr:colOff>
      <xdr:row>152</xdr:row>
      <xdr:rowOff>85090</xdr:rowOff>
    </xdr:to>
    <xdr:pic>
      <xdr:nvPicPr>
        <xdr:cNvPr id="20" name="Bild 10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220" y="49554130"/>
          <a:ext cx="967740" cy="135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295910</xdr:colOff>
      <xdr:row>151</xdr:row>
      <xdr:rowOff>60960</xdr:rowOff>
    </xdr:from>
    <xdr:to>
      <xdr:col>0</xdr:col>
      <xdr:colOff>1326896</xdr:colOff>
      <xdr:row>158</xdr:row>
      <xdr:rowOff>177800</xdr:rowOff>
    </xdr:to>
    <xdr:pic>
      <xdr:nvPicPr>
        <xdr:cNvPr id="21" name="Bild 9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50" y="50688240"/>
          <a:ext cx="1030986" cy="145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55</xdr:row>
      <xdr:rowOff>121920</xdr:rowOff>
    </xdr:from>
    <xdr:to>
      <xdr:col>0</xdr:col>
      <xdr:colOff>1259840</xdr:colOff>
      <xdr:row>60</xdr:row>
      <xdr:rowOff>6350</xdr:rowOff>
    </xdr:to>
    <xdr:pic>
      <xdr:nvPicPr>
        <xdr:cNvPr id="24" name="Bild 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3279120"/>
          <a:ext cx="859790" cy="90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528320</xdr:colOff>
      <xdr:row>61</xdr:row>
      <xdr:rowOff>40640</xdr:rowOff>
    </xdr:from>
    <xdr:to>
      <xdr:col>0</xdr:col>
      <xdr:colOff>1183640</xdr:colOff>
      <xdr:row>62</xdr:row>
      <xdr:rowOff>365017</xdr:rowOff>
    </xdr:to>
    <xdr:pic>
      <xdr:nvPicPr>
        <xdr:cNvPr id="25" name="Bild 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" y="14417040"/>
          <a:ext cx="655320" cy="710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469900</xdr:colOff>
      <xdr:row>64</xdr:row>
      <xdr:rowOff>10160</xdr:rowOff>
    </xdr:from>
    <xdr:to>
      <xdr:col>0</xdr:col>
      <xdr:colOff>1248578</xdr:colOff>
      <xdr:row>68</xdr:row>
      <xdr:rowOff>171450</xdr:rowOff>
    </xdr:to>
    <xdr:pic>
      <xdr:nvPicPr>
        <xdr:cNvPr id="26" name="Bild 2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15229840"/>
          <a:ext cx="778678" cy="974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420370</xdr:colOff>
      <xdr:row>69</xdr:row>
      <xdr:rowOff>78740</xdr:rowOff>
    </xdr:from>
    <xdr:to>
      <xdr:col>0</xdr:col>
      <xdr:colOff>1263805</xdr:colOff>
      <xdr:row>74</xdr:row>
      <xdr:rowOff>60960</xdr:rowOff>
    </xdr:to>
    <xdr:pic>
      <xdr:nvPicPr>
        <xdr:cNvPr id="29" name="Bild 110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" y="25224740"/>
          <a:ext cx="843435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341630</xdr:colOff>
      <xdr:row>75</xdr:row>
      <xdr:rowOff>105410</xdr:rowOff>
    </xdr:from>
    <xdr:to>
      <xdr:col>0</xdr:col>
      <xdr:colOff>1417884</xdr:colOff>
      <xdr:row>80</xdr:row>
      <xdr:rowOff>142240</xdr:rowOff>
    </xdr:to>
    <xdr:pic>
      <xdr:nvPicPr>
        <xdr:cNvPr id="38" name="Bild 8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270" y="34131250"/>
          <a:ext cx="1076254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307340</xdr:colOff>
      <xdr:row>81</xdr:row>
      <xdr:rowOff>81280</xdr:rowOff>
    </xdr:from>
    <xdr:to>
      <xdr:col>0</xdr:col>
      <xdr:colOff>1425171</xdr:colOff>
      <xdr:row>86</xdr:row>
      <xdr:rowOff>162560</xdr:rowOff>
    </xdr:to>
    <xdr:pic>
      <xdr:nvPicPr>
        <xdr:cNvPr id="39" name="Bild 7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980" y="35265360"/>
          <a:ext cx="1117831" cy="104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336550</xdr:colOff>
      <xdr:row>87</xdr:row>
      <xdr:rowOff>101600</xdr:rowOff>
    </xdr:from>
    <xdr:to>
      <xdr:col>0</xdr:col>
      <xdr:colOff>1270000</xdr:colOff>
      <xdr:row>92</xdr:row>
      <xdr:rowOff>1484</xdr:rowOff>
    </xdr:to>
    <xdr:pic>
      <xdr:nvPicPr>
        <xdr:cNvPr id="41" name="Bild 1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" y="19994880"/>
          <a:ext cx="933450" cy="91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523293</xdr:colOff>
      <xdr:row>92</xdr:row>
      <xdr:rowOff>81280</xdr:rowOff>
    </xdr:from>
    <xdr:to>
      <xdr:col>0</xdr:col>
      <xdr:colOff>1178817</xdr:colOff>
      <xdr:row>96</xdr:row>
      <xdr:rowOff>121920</xdr:rowOff>
    </xdr:to>
    <xdr:pic>
      <xdr:nvPicPr>
        <xdr:cNvPr id="42" name="Bild 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933" y="20990560"/>
          <a:ext cx="655524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488950</xdr:colOff>
      <xdr:row>97</xdr:row>
      <xdr:rowOff>132080</xdr:rowOff>
    </xdr:from>
    <xdr:to>
      <xdr:col>0</xdr:col>
      <xdr:colOff>1238250</xdr:colOff>
      <xdr:row>102</xdr:row>
      <xdr:rowOff>81280</xdr:rowOff>
    </xdr:to>
    <xdr:pic>
      <xdr:nvPicPr>
        <xdr:cNvPr id="43" name="Bild 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590" y="39949120"/>
          <a:ext cx="749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356870</xdr:colOff>
      <xdr:row>103</xdr:row>
      <xdr:rowOff>0</xdr:rowOff>
    </xdr:from>
    <xdr:to>
      <xdr:col>0</xdr:col>
      <xdr:colOff>1320800</xdr:colOff>
      <xdr:row>108</xdr:row>
      <xdr:rowOff>3810</xdr:rowOff>
    </xdr:to>
    <xdr:pic>
      <xdr:nvPicPr>
        <xdr:cNvPr id="44" name="Bild 6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10" y="41046400"/>
          <a:ext cx="96393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307340</xdr:colOff>
      <xdr:row>108</xdr:row>
      <xdr:rowOff>104140</xdr:rowOff>
    </xdr:from>
    <xdr:to>
      <xdr:col>0</xdr:col>
      <xdr:colOff>1320800</xdr:colOff>
      <xdr:row>113</xdr:row>
      <xdr:rowOff>152400</xdr:rowOff>
    </xdr:to>
    <xdr:pic>
      <xdr:nvPicPr>
        <xdr:cNvPr id="45" name="Bild 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980" y="42237660"/>
          <a:ext cx="10134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355600</xdr:colOff>
      <xdr:row>114</xdr:row>
      <xdr:rowOff>20320</xdr:rowOff>
    </xdr:from>
    <xdr:to>
      <xdr:col>0</xdr:col>
      <xdr:colOff>1290320</xdr:colOff>
      <xdr:row>118</xdr:row>
      <xdr:rowOff>187615</xdr:rowOff>
    </xdr:to>
    <xdr:pic>
      <xdr:nvPicPr>
        <xdr:cNvPr id="46" name="Bild 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5400000"/>
          <a:ext cx="934720" cy="98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398780</xdr:colOff>
      <xdr:row>159</xdr:row>
      <xdr:rowOff>0</xdr:rowOff>
    </xdr:from>
    <xdr:to>
      <xdr:col>0</xdr:col>
      <xdr:colOff>1346609</xdr:colOff>
      <xdr:row>163</xdr:row>
      <xdr:rowOff>196850</xdr:rowOff>
    </xdr:to>
    <xdr:pic>
      <xdr:nvPicPr>
        <xdr:cNvPr id="47" name="Bild 10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420" y="52283360"/>
          <a:ext cx="947829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873760</xdr:colOff>
      <xdr:row>164</xdr:row>
      <xdr:rowOff>7977</xdr:rowOff>
    </xdr:from>
    <xdr:to>
      <xdr:col>1</xdr:col>
      <xdr:colOff>3810</xdr:colOff>
      <xdr:row>165</xdr:row>
      <xdr:rowOff>368262</xdr:rowOff>
    </xdr:to>
    <xdr:pic>
      <xdr:nvPicPr>
        <xdr:cNvPr id="48" name="Bild 9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760" y="35679737"/>
          <a:ext cx="711200" cy="74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293370</xdr:colOff>
      <xdr:row>166</xdr:row>
      <xdr:rowOff>101600</xdr:rowOff>
    </xdr:from>
    <xdr:to>
      <xdr:col>0</xdr:col>
      <xdr:colOff>1179970</xdr:colOff>
      <xdr:row>168</xdr:row>
      <xdr:rowOff>264160</xdr:rowOff>
    </xdr:to>
    <xdr:pic>
      <xdr:nvPicPr>
        <xdr:cNvPr id="49" name="Bild 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6545520"/>
          <a:ext cx="886600" cy="93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439420</xdr:colOff>
      <xdr:row>169</xdr:row>
      <xdr:rowOff>81280</xdr:rowOff>
    </xdr:from>
    <xdr:to>
      <xdr:col>0</xdr:col>
      <xdr:colOff>1036320</xdr:colOff>
      <xdr:row>170</xdr:row>
      <xdr:rowOff>325354</xdr:rowOff>
    </xdr:to>
    <xdr:pic>
      <xdr:nvPicPr>
        <xdr:cNvPr id="50" name="Bild 2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" y="38130480"/>
          <a:ext cx="596900" cy="630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551180</xdr:colOff>
      <xdr:row>171</xdr:row>
      <xdr:rowOff>78740</xdr:rowOff>
    </xdr:from>
    <xdr:to>
      <xdr:col>0</xdr:col>
      <xdr:colOff>1236980</xdr:colOff>
      <xdr:row>175</xdr:row>
      <xdr:rowOff>144780</xdr:rowOff>
    </xdr:to>
    <xdr:pic>
      <xdr:nvPicPr>
        <xdr:cNvPr id="53" name="Bild 5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820" y="58783220"/>
          <a:ext cx="685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427990</xdr:colOff>
      <xdr:row>176</xdr:row>
      <xdr:rowOff>50800</xdr:rowOff>
    </xdr:from>
    <xdr:to>
      <xdr:col>0</xdr:col>
      <xdr:colOff>1305835</xdr:colOff>
      <xdr:row>180</xdr:row>
      <xdr:rowOff>144780</xdr:rowOff>
    </xdr:to>
    <xdr:pic>
      <xdr:nvPicPr>
        <xdr:cNvPr id="60" name="Bild 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" y="66669920"/>
          <a:ext cx="877845" cy="86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440690</xdr:colOff>
      <xdr:row>182</xdr:row>
      <xdr:rowOff>48260</xdr:rowOff>
    </xdr:from>
    <xdr:to>
      <xdr:col>0</xdr:col>
      <xdr:colOff>1266190</xdr:colOff>
      <xdr:row>186</xdr:row>
      <xdr:rowOff>114300</xdr:rowOff>
    </xdr:to>
    <xdr:pic>
      <xdr:nvPicPr>
        <xdr:cNvPr id="61" name="Bild 1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330" y="67795140"/>
          <a:ext cx="825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580390</xdr:colOff>
      <xdr:row>198</xdr:row>
      <xdr:rowOff>111760</xdr:rowOff>
    </xdr:from>
    <xdr:to>
      <xdr:col>0</xdr:col>
      <xdr:colOff>1442720</xdr:colOff>
      <xdr:row>203</xdr:row>
      <xdr:rowOff>172720</xdr:rowOff>
    </xdr:to>
    <xdr:pic>
      <xdr:nvPicPr>
        <xdr:cNvPr id="65" name="Bild 20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" y="44825920"/>
          <a:ext cx="862330" cy="107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530860</xdr:colOff>
      <xdr:row>204</xdr:row>
      <xdr:rowOff>20320</xdr:rowOff>
    </xdr:from>
    <xdr:to>
      <xdr:col>0</xdr:col>
      <xdr:colOff>1217435</xdr:colOff>
      <xdr:row>208</xdr:row>
      <xdr:rowOff>152400</xdr:rowOff>
    </xdr:to>
    <xdr:pic>
      <xdr:nvPicPr>
        <xdr:cNvPr id="66" name="Bild 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" y="45953680"/>
          <a:ext cx="686575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605790</xdr:colOff>
      <xdr:row>209</xdr:row>
      <xdr:rowOff>20320</xdr:rowOff>
    </xdr:from>
    <xdr:to>
      <xdr:col>0</xdr:col>
      <xdr:colOff>1117600</xdr:colOff>
      <xdr:row>212</xdr:row>
      <xdr:rowOff>185618</xdr:rowOff>
    </xdr:to>
    <xdr:pic>
      <xdr:nvPicPr>
        <xdr:cNvPr id="67" name="Bild 3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430" y="45801280"/>
          <a:ext cx="511810" cy="774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557530</xdr:colOff>
      <xdr:row>213</xdr:row>
      <xdr:rowOff>60960</xdr:rowOff>
    </xdr:from>
    <xdr:to>
      <xdr:col>0</xdr:col>
      <xdr:colOff>1158240</xdr:colOff>
      <xdr:row>217</xdr:row>
      <xdr:rowOff>100409</xdr:rowOff>
    </xdr:to>
    <xdr:pic>
      <xdr:nvPicPr>
        <xdr:cNvPr id="68" name="Bild 2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" y="46654720"/>
          <a:ext cx="600710" cy="85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617221</xdr:colOff>
      <xdr:row>223</xdr:row>
      <xdr:rowOff>53340</xdr:rowOff>
    </xdr:from>
    <xdr:to>
      <xdr:col>0</xdr:col>
      <xdr:colOff>1087120</xdr:colOff>
      <xdr:row>226</xdr:row>
      <xdr:rowOff>40807</xdr:rowOff>
    </xdr:to>
    <xdr:pic>
      <xdr:nvPicPr>
        <xdr:cNvPr id="69" name="Bild 5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1" y="49359820"/>
          <a:ext cx="469899" cy="59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576580</xdr:colOff>
      <xdr:row>227</xdr:row>
      <xdr:rowOff>39370</xdr:rowOff>
    </xdr:from>
    <xdr:to>
      <xdr:col>0</xdr:col>
      <xdr:colOff>1127760</xdr:colOff>
      <xdr:row>230</xdr:row>
      <xdr:rowOff>119799</xdr:rowOff>
    </xdr:to>
    <xdr:pic>
      <xdr:nvPicPr>
        <xdr:cNvPr id="70" name="Bild 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580" y="50158650"/>
          <a:ext cx="551180" cy="690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680720</xdr:colOff>
      <xdr:row>231</xdr:row>
      <xdr:rowOff>30480</xdr:rowOff>
    </xdr:from>
    <xdr:to>
      <xdr:col>0</xdr:col>
      <xdr:colOff>975072</xdr:colOff>
      <xdr:row>231</xdr:row>
      <xdr:rowOff>487680</xdr:rowOff>
    </xdr:to>
    <xdr:pic>
      <xdr:nvPicPr>
        <xdr:cNvPr id="73" name="Bild 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" y="50962560"/>
          <a:ext cx="29435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680720</xdr:colOff>
      <xdr:row>232</xdr:row>
      <xdr:rowOff>30480</xdr:rowOff>
    </xdr:from>
    <xdr:to>
      <xdr:col>0</xdr:col>
      <xdr:colOff>1016000</xdr:colOff>
      <xdr:row>234</xdr:row>
      <xdr:rowOff>10160</xdr:rowOff>
    </xdr:to>
    <xdr:pic>
      <xdr:nvPicPr>
        <xdr:cNvPr id="75" name="Bild 7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20" y="51165760"/>
          <a:ext cx="335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235</xdr:row>
      <xdr:rowOff>16510</xdr:rowOff>
    </xdr:from>
    <xdr:to>
      <xdr:col>0</xdr:col>
      <xdr:colOff>1228621</xdr:colOff>
      <xdr:row>235</xdr:row>
      <xdr:rowOff>640080</xdr:rowOff>
    </xdr:to>
    <xdr:pic>
      <xdr:nvPicPr>
        <xdr:cNvPr id="76" name="Bild 14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990" y="86945470"/>
          <a:ext cx="714271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236</xdr:row>
      <xdr:rowOff>87630</xdr:rowOff>
    </xdr:from>
    <xdr:to>
      <xdr:col>0</xdr:col>
      <xdr:colOff>1179668</xdr:colOff>
      <xdr:row>236</xdr:row>
      <xdr:rowOff>629920</xdr:rowOff>
    </xdr:to>
    <xdr:pic>
      <xdr:nvPicPr>
        <xdr:cNvPr id="77" name="Bild 15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280" y="87737950"/>
          <a:ext cx="631028" cy="54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538480</xdr:colOff>
      <xdr:row>237</xdr:row>
      <xdr:rowOff>24130</xdr:rowOff>
    </xdr:from>
    <xdr:to>
      <xdr:col>0</xdr:col>
      <xdr:colOff>1241481</xdr:colOff>
      <xdr:row>237</xdr:row>
      <xdr:rowOff>650240</xdr:rowOff>
    </xdr:to>
    <xdr:pic>
      <xdr:nvPicPr>
        <xdr:cNvPr id="78" name="Bild 16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88395810"/>
          <a:ext cx="703001" cy="626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506730</xdr:colOff>
      <xdr:row>238</xdr:row>
      <xdr:rowOff>53340</xdr:rowOff>
    </xdr:from>
    <xdr:to>
      <xdr:col>0</xdr:col>
      <xdr:colOff>1122492</xdr:colOff>
      <xdr:row>238</xdr:row>
      <xdr:rowOff>680720</xdr:rowOff>
    </xdr:to>
    <xdr:pic>
      <xdr:nvPicPr>
        <xdr:cNvPr id="79" name="Bild 1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370" y="89146380"/>
          <a:ext cx="615762" cy="627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527050</xdr:colOff>
      <xdr:row>239</xdr:row>
      <xdr:rowOff>107950</xdr:rowOff>
    </xdr:from>
    <xdr:to>
      <xdr:col>0</xdr:col>
      <xdr:colOff>1069201</xdr:colOff>
      <xdr:row>239</xdr:row>
      <xdr:rowOff>670560</xdr:rowOff>
    </xdr:to>
    <xdr:pic>
      <xdr:nvPicPr>
        <xdr:cNvPr id="80" name="Bild 2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90" y="89922350"/>
          <a:ext cx="542151" cy="56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553720</xdr:colOff>
      <xdr:row>242</xdr:row>
      <xdr:rowOff>72390</xdr:rowOff>
    </xdr:from>
    <xdr:to>
      <xdr:col>0</xdr:col>
      <xdr:colOff>1158240</xdr:colOff>
      <xdr:row>242</xdr:row>
      <xdr:rowOff>666835</xdr:rowOff>
    </xdr:to>
    <xdr:pic>
      <xdr:nvPicPr>
        <xdr:cNvPr id="85" name="Bild 30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97100390"/>
          <a:ext cx="604520" cy="59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482600</xdr:colOff>
      <xdr:row>243</xdr:row>
      <xdr:rowOff>62230</xdr:rowOff>
    </xdr:from>
    <xdr:to>
      <xdr:col>0</xdr:col>
      <xdr:colOff>1142569</xdr:colOff>
      <xdr:row>243</xdr:row>
      <xdr:rowOff>711200</xdr:rowOff>
    </xdr:to>
    <xdr:pic>
      <xdr:nvPicPr>
        <xdr:cNvPr id="86" name="Bild 28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240" y="97811590"/>
          <a:ext cx="659969" cy="648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543560</xdr:colOff>
      <xdr:row>244</xdr:row>
      <xdr:rowOff>92710</xdr:rowOff>
    </xdr:from>
    <xdr:to>
      <xdr:col>0</xdr:col>
      <xdr:colOff>1137920</xdr:colOff>
      <xdr:row>244</xdr:row>
      <xdr:rowOff>677164</xdr:rowOff>
    </xdr:to>
    <xdr:pic>
      <xdr:nvPicPr>
        <xdr:cNvPr id="87" name="Bild 29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98563430"/>
          <a:ext cx="594360" cy="584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502920</xdr:colOff>
      <xdr:row>245</xdr:row>
      <xdr:rowOff>11430</xdr:rowOff>
    </xdr:from>
    <xdr:to>
      <xdr:col>0</xdr:col>
      <xdr:colOff>1193886</xdr:colOff>
      <xdr:row>245</xdr:row>
      <xdr:rowOff>690880</xdr:rowOff>
    </xdr:to>
    <xdr:pic>
      <xdr:nvPicPr>
        <xdr:cNvPr id="89" name="Bild 4095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560" y="99924870"/>
          <a:ext cx="690966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461010</xdr:colOff>
      <xdr:row>248</xdr:row>
      <xdr:rowOff>90170</xdr:rowOff>
    </xdr:from>
    <xdr:to>
      <xdr:col>0</xdr:col>
      <xdr:colOff>1388110</xdr:colOff>
      <xdr:row>248</xdr:row>
      <xdr:rowOff>661670</xdr:rowOff>
    </xdr:to>
    <xdr:pic>
      <xdr:nvPicPr>
        <xdr:cNvPr id="120" name="Bild 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136061450"/>
          <a:ext cx="927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480060</xdr:colOff>
      <xdr:row>249</xdr:row>
      <xdr:rowOff>99060</xdr:rowOff>
    </xdr:from>
    <xdr:to>
      <xdr:col>0</xdr:col>
      <xdr:colOff>1369060</xdr:colOff>
      <xdr:row>249</xdr:row>
      <xdr:rowOff>632460</xdr:rowOff>
    </xdr:to>
    <xdr:pic>
      <xdr:nvPicPr>
        <xdr:cNvPr id="121" name="Bild 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136791700"/>
          <a:ext cx="889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251</xdr:row>
      <xdr:rowOff>74930</xdr:rowOff>
    </xdr:from>
    <xdr:to>
      <xdr:col>0</xdr:col>
      <xdr:colOff>1137920</xdr:colOff>
      <xdr:row>251</xdr:row>
      <xdr:rowOff>651715</xdr:rowOff>
    </xdr:to>
    <xdr:pic>
      <xdr:nvPicPr>
        <xdr:cNvPr id="126" name="Bild 19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180" y="141258290"/>
          <a:ext cx="627380" cy="57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415290</xdr:colOff>
      <xdr:row>252</xdr:row>
      <xdr:rowOff>62230</xdr:rowOff>
    </xdr:from>
    <xdr:to>
      <xdr:col>0</xdr:col>
      <xdr:colOff>1117600</xdr:colOff>
      <xdr:row>252</xdr:row>
      <xdr:rowOff>717719</xdr:rowOff>
    </xdr:to>
    <xdr:pic>
      <xdr:nvPicPr>
        <xdr:cNvPr id="127" name="Bild 17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930" y="141966950"/>
          <a:ext cx="702310" cy="65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453390</xdr:colOff>
      <xdr:row>253</xdr:row>
      <xdr:rowOff>100330</xdr:rowOff>
    </xdr:from>
    <xdr:to>
      <xdr:col>0</xdr:col>
      <xdr:colOff>1066800</xdr:colOff>
      <xdr:row>253</xdr:row>
      <xdr:rowOff>692588</xdr:rowOff>
    </xdr:to>
    <xdr:pic>
      <xdr:nvPicPr>
        <xdr:cNvPr id="128" name="Bild 18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030" y="142726410"/>
          <a:ext cx="613410" cy="59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538483</xdr:colOff>
      <xdr:row>188</xdr:row>
      <xdr:rowOff>40641</xdr:rowOff>
    </xdr:from>
    <xdr:to>
      <xdr:col>0</xdr:col>
      <xdr:colOff>1381761</xdr:colOff>
      <xdr:row>189</xdr:row>
      <xdr:rowOff>436102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37A09A1F-03D9-877A-EF45-6EC94F8D3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38483" y="43088561"/>
          <a:ext cx="843278" cy="842501"/>
        </a:xfrm>
        <a:prstGeom prst="rect">
          <a:avLst/>
        </a:prstGeom>
      </xdr:spPr>
    </xdr:pic>
    <xdr:clientData/>
  </xdr:twoCellAnchor>
  <xdr:twoCellAnchor editAs="oneCell">
    <xdr:from>
      <xdr:col>0</xdr:col>
      <xdr:colOff>416560</xdr:colOff>
      <xdr:row>241</xdr:row>
      <xdr:rowOff>40640</xdr:rowOff>
    </xdr:from>
    <xdr:to>
      <xdr:col>0</xdr:col>
      <xdr:colOff>1087120</xdr:colOff>
      <xdr:row>241</xdr:row>
      <xdr:rowOff>711200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2D10A5E4-AFCE-C4F0-9480-9A882D68A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16560" y="55890160"/>
          <a:ext cx="67056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195</xdr:row>
      <xdr:rowOff>60960</xdr:rowOff>
    </xdr:from>
    <xdr:to>
      <xdr:col>0</xdr:col>
      <xdr:colOff>1249680</xdr:colOff>
      <xdr:row>196</xdr:row>
      <xdr:rowOff>345440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DF1544F8-1928-0DFE-E8F6-D353D533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79120" y="43799760"/>
          <a:ext cx="67056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246</xdr:row>
      <xdr:rowOff>20320</xdr:rowOff>
    </xdr:from>
    <xdr:to>
      <xdr:col>0</xdr:col>
      <xdr:colOff>1168400</xdr:colOff>
      <xdr:row>246</xdr:row>
      <xdr:rowOff>680720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3ABE5E5C-7D02-09A7-16CA-B048B228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08000" y="59700160"/>
          <a:ext cx="66040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240</xdr:row>
      <xdr:rowOff>40640</xdr:rowOff>
    </xdr:from>
    <xdr:to>
      <xdr:col>0</xdr:col>
      <xdr:colOff>1137920</xdr:colOff>
      <xdr:row>241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45A01AF8-7AF7-FED9-6808-22735C335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57200" y="55392320"/>
          <a:ext cx="680720" cy="680720"/>
        </a:xfrm>
        <a:prstGeom prst="rect">
          <a:avLst/>
        </a:prstGeom>
      </xdr:spPr>
    </xdr:pic>
    <xdr:clientData/>
  </xdr:twoCellAnchor>
  <xdr:twoCellAnchor editAs="oneCell">
    <xdr:from>
      <xdr:col>0</xdr:col>
      <xdr:colOff>325121</xdr:colOff>
      <xdr:row>218</xdr:row>
      <xdr:rowOff>40641</xdr:rowOff>
    </xdr:from>
    <xdr:to>
      <xdr:col>0</xdr:col>
      <xdr:colOff>1250300</xdr:colOff>
      <xdr:row>222</xdr:row>
      <xdr:rowOff>152401</xdr:rowOff>
    </xdr:to>
    <xdr:pic>
      <xdr:nvPicPr>
        <xdr:cNvPr id="72" name="Immagine 71" descr="Hoodie ORIGINAL (Off Black) (XL)">
          <a:extLst>
            <a:ext uri="{FF2B5EF4-FFF2-40B4-BE49-F238E27FC236}">
              <a16:creationId xmlns:a16="http://schemas.microsoft.com/office/drawing/2014/main" xmlns="" id="{1482DB92-E086-E0BE-72CF-E908B210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21" y="48331121"/>
          <a:ext cx="925179" cy="92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426720</xdr:colOff>
      <xdr:row>119</xdr:row>
      <xdr:rowOff>60960</xdr:rowOff>
    </xdr:from>
    <xdr:to>
      <xdr:col>0</xdr:col>
      <xdr:colOff>1286510</xdr:colOff>
      <xdr:row>123</xdr:row>
      <xdr:rowOff>148590</xdr:rowOff>
    </xdr:to>
    <xdr:pic>
      <xdr:nvPicPr>
        <xdr:cNvPr id="74" name="Bild 4">
          <a:extLst>
            <a:ext uri="{FF2B5EF4-FFF2-40B4-BE49-F238E27FC236}">
              <a16:creationId xmlns:a16="http://schemas.microsoft.com/office/drawing/2014/main" xmlns="" id="{8A5DEAB6-2EC8-1849-A768-B6F4E8122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26588720"/>
          <a:ext cx="859790" cy="90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416560</xdr:colOff>
      <xdr:row>124</xdr:row>
      <xdr:rowOff>10160</xdr:rowOff>
    </xdr:from>
    <xdr:to>
      <xdr:col>0</xdr:col>
      <xdr:colOff>1206927</xdr:colOff>
      <xdr:row>127</xdr:row>
      <xdr:rowOff>193040</xdr:rowOff>
    </xdr:to>
    <xdr:pic>
      <xdr:nvPicPr>
        <xdr:cNvPr id="81" name="Immagine 80" descr="Cooph Timeographer T-Shirt, Black, Medium">
          <a:extLst>
            <a:ext uri="{FF2B5EF4-FFF2-40B4-BE49-F238E27FC236}">
              <a16:creationId xmlns:a16="http://schemas.microsoft.com/office/drawing/2014/main" xmlns="" id="{B6AC3B55-90F3-327D-726E-F6DA5EE1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" y="27553920"/>
          <a:ext cx="790367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528320</xdr:colOff>
      <xdr:row>255</xdr:row>
      <xdr:rowOff>142240</xdr:rowOff>
    </xdr:from>
    <xdr:to>
      <xdr:col>0</xdr:col>
      <xdr:colOff>1318687</xdr:colOff>
      <xdr:row>255</xdr:row>
      <xdr:rowOff>934720</xdr:rowOff>
    </xdr:to>
    <xdr:pic>
      <xdr:nvPicPr>
        <xdr:cNvPr id="82" name="Immagine 81" descr="Cooph Timeographer T-Shirt, Black, Medium">
          <a:extLst>
            <a:ext uri="{FF2B5EF4-FFF2-40B4-BE49-F238E27FC236}">
              <a16:creationId xmlns:a16="http://schemas.microsoft.com/office/drawing/2014/main" xmlns="" id="{C66D85E6-2F79-604D-AC96-D66F13A0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" y="99547680"/>
          <a:ext cx="790367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  <pageSetUpPr fitToPage="1"/>
  </sheetPr>
  <dimension ref="A1:K258"/>
  <sheetViews>
    <sheetView tabSelected="1" zoomScale="125" zoomScaleNormal="125" zoomScalePageLayoutView="125" workbookViewId="0">
      <selection activeCell="K258" sqref="K258"/>
    </sheetView>
  </sheetViews>
  <sheetFormatPr defaultColWidth="8.85546875" defaultRowHeight="12.75" customHeight="1"/>
  <cols>
    <col min="1" max="1" width="22.85546875" customWidth="1"/>
    <col min="2" max="2" width="11.42578125" style="7" bestFit="1" customWidth="1"/>
    <col min="3" max="3" width="39.85546875" style="1" bestFit="1" customWidth="1"/>
    <col min="4" max="4" width="20.140625" style="2" bestFit="1" customWidth="1"/>
    <col min="5" max="5" width="12.7109375" style="3" bestFit="1" customWidth="1"/>
    <col min="6" max="6" width="24.140625" style="41" customWidth="1"/>
    <col min="7" max="7" width="22.85546875" style="3" bestFit="1" customWidth="1"/>
    <col min="8" max="8" width="13.28515625" bestFit="1" customWidth="1"/>
    <col min="9" max="9" width="12.85546875" bestFit="1" customWidth="1"/>
    <col min="10" max="10" width="13" customWidth="1"/>
    <col min="11" max="62" width="11.42578125" customWidth="1"/>
  </cols>
  <sheetData>
    <row r="1" spans="1:10" ht="16.5" thickBot="1">
      <c r="C1" s="4"/>
      <c r="D1" s="5"/>
      <c r="E1" s="6"/>
      <c r="F1" s="37"/>
      <c r="G1" s="6"/>
    </row>
    <row r="2" spans="1:10" ht="137.1" customHeight="1" thickBot="1">
      <c r="B2" s="8"/>
      <c r="C2" s="16"/>
      <c r="D2" s="17"/>
      <c r="E2" s="17"/>
      <c r="F2" s="38"/>
      <c r="G2" s="17"/>
    </row>
    <row r="3" spans="1:10" s="51" customFormat="1" ht="48" thickBot="1">
      <c r="A3" s="46"/>
      <c r="B3" s="43" t="s">
        <v>692</v>
      </c>
      <c r="C3" s="50" t="s">
        <v>2</v>
      </c>
      <c r="D3" s="50" t="s">
        <v>3</v>
      </c>
      <c r="E3" s="44" t="s">
        <v>9</v>
      </c>
      <c r="F3" s="36" t="s">
        <v>27</v>
      </c>
      <c r="G3" s="44" t="s">
        <v>700</v>
      </c>
      <c r="H3" s="49" t="s">
        <v>697</v>
      </c>
      <c r="I3" s="49" t="s">
        <v>698</v>
      </c>
      <c r="J3" s="49" t="s">
        <v>699</v>
      </c>
    </row>
    <row r="4" spans="1:10" ht="15.75">
      <c r="B4" s="9"/>
      <c r="C4" s="19" t="s">
        <v>25</v>
      </c>
      <c r="D4" s="20"/>
      <c r="E4" s="10"/>
      <c r="F4" s="39"/>
      <c r="G4" s="10"/>
    </row>
    <row r="5" spans="1:10" s="15" customFormat="1" ht="15.75">
      <c r="A5" s="60"/>
      <c r="B5" s="23" t="s">
        <v>124</v>
      </c>
      <c r="C5" s="22" t="s">
        <v>376</v>
      </c>
      <c r="D5" s="22" t="s">
        <v>4</v>
      </c>
      <c r="E5" s="24" t="s">
        <v>10</v>
      </c>
      <c r="F5" s="42" t="s">
        <v>701</v>
      </c>
      <c r="G5" s="24">
        <v>12</v>
      </c>
      <c r="H5" s="35">
        <v>39</v>
      </c>
      <c r="I5" s="48">
        <f>H5/1.22</f>
        <v>31.967213114754099</v>
      </c>
      <c r="J5" s="48">
        <f>I5*G5</f>
        <v>383.60655737704917</v>
      </c>
    </row>
    <row r="6" spans="1:10" s="15" customFormat="1" ht="15.75">
      <c r="A6" s="60"/>
      <c r="B6" s="23" t="s">
        <v>125</v>
      </c>
      <c r="C6" s="22" t="s">
        <v>377</v>
      </c>
      <c r="D6" s="22" t="s">
        <v>4</v>
      </c>
      <c r="E6" s="24" t="s">
        <v>11</v>
      </c>
      <c r="F6" s="25" t="s">
        <v>28</v>
      </c>
      <c r="G6" s="24">
        <v>13</v>
      </c>
      <c r="H6" s="35">
        <v>39</v>
      </c>
      <c r="I6" s="48">
        <f t="shared" ref="I6:I54" si="0">H6/1.22</f>
        <v>31.967213114754099</v>
      </c>
      <c r="J6" s="48">
        <f t="shared" ref="J6:J54" si="1">I6*G6</f>
        <v>415.57377049180326</v>
      </c>
    </row>
    <row r="7" spans="1:10" s="15" customFormat="1" ht="15.75">
      <c r="A7" s="60"/>
      <c r="B7" s="23" t="s">
        <v>126</v>
      </c>
      <c r="C7" s="22" t="s">
        <v>378</v>
      </c>
      <c r="D7" s="22" t="s">
        <v>4</v>
      </c>
      <c r="E7" s="24" t="s">
        <v>12</v>
      </c>
      <c r="F7" s="25" t="s">
        <v>29</v>
      </c>
      <c r="G7" s="24">
        <v>27</v>
      </c>
      <c r="H7" s="35">
        <v>39</v>
      </c>
      <c r="I7" s="48">
        <f t="shared" si="0"/>
        <v>31.967213114754099</v>
      </c>
      <c r="J7" s="48">
        <f t="shared" si="1"/>
        <v>863.11475409836066</v>
      </c>
    </row>
    <row r="8" spans="1:10" s="15" customFormat="1" ht="15.75">
      <c r="A8" s="60"/>
      <c r="B8" s="23" t="s">
        <v>127</v>
      </c>
      <c r="C8" s="22" t="s">
        <v>379</v>
      </c>
      <c r="D8" s="22" t="s">
        <v>4</v>
      </c>
      <c r="E8" s="24" t="s">
        <v>13</v>
      </c>
      <c r="F8" s="25" t="s">
        <v>30</v>
      </c>
      <c r="G8" s="24">
        <v>25</v>
      </c>
      <c r="H8" s="35">
        <v>39</v>
      </c>
      <c r="I8" s="48">
        <f t="shared" si="0"/>
        <v>31.967213114754099</v>
      </c>
      <c r="J8" s="48">
        <f t="shared" si="1"/>
        <v>799.18032786885249</v>
      </c>
    </row>
    <row r="9" spans="1:10" s="15" customFormat="1" ht="15.75">
      <c r="A9" s="60"/>
      <c r="B9" s="23" t="s">
        <v>128</v>
      </c>
      <c r="C9" s="22" t="s">
        <v>380</v>
      </c>
      <c r="D9" s="22" t="s">
        <v>4</v>
      </c>
      <c r="E9" s="24" t="s">
        <v>14</v>
      </c>
      <c r="F9" s="25" t="s">
        <v>31</v>
      </c>
      <c r="G9" s="24">
        <v>10</v>
      </c>
      <c r="H9" s="35">
        <v>39</v>
      </c>
      <c r="I9" s="48">
        <f t="shared" si="0"/>
        <v>31.967213114754099</v>
      </c>
      <c r="J9" s="48">
        <f t="shared" si="1"/>
        <v>319.67213114754099</v>
      </c>
    </row>
    <row r="10" spans="1:10" s="15" customFormat="1" ht="15.75">
      <c r="A10" s="60"/>
      <c r="B10" s="23" t="s">
        <v>129</v>
      </c>
      <c r="C10" s="22" t="s">
        <v>381</v>
      </c>
      <c r="D10" s="22" t="s">
        <v>5</v>
      </c>
      <c r="E10" s="24" t="s">
        <v>10</v>
      </c>
      <c r="F10" s="42" t="s">
        <v>32</v>
      </c>
      <c r="G10" s="24">
        <v>1</v>
      </c>
      <c r="H10" s="35">
        <v>39</v>
      </c>
      <c r="I10" s="48">
        <f t="shared" si="0"/>
        <v>31.967213114754099</v>
      </c>
      <c r="J10" s="48">
        <f t="shared" si="1"/>
        <v>31.967213114754099</v>
      </c>
    </row>
    <row r="11" spans="1:10" s="15" customFormat="1" ht="15.75">
      <c r="A11" s="60"/>
      <c r="B11" s="23" t="s">
        <v>130</v>
      </c>
      <c r="C11" s="22" t="s">
        <v>382</v>
      </c>
      <c r="D11" s="22" t="s">
        <v>5</v>
      </c>
      <c r="E11" s="24" t="s">
        <v>11</v>
      </c>
      <c r="F11" s="42" t="s">
        <v>702</v>
      </c>
      <c r="G11" s="24">
        <v>17</v>
      </c>
      <c r="H11" s="35">
        <v>39</v>
      </c>
      <c r="I11" s="48">
        <f t="shared" si="0"/>
        <v>31.967213114754099</v>
      </c>
      <c r="J11" s="48">
        <f t="shared" si="1"/>
        <v>543.44262295081967</v>
      </c>
    </row>
    <row r="12" spans="1:10" s="15" customFormat="1" ht="15.75">
      <c r="A12" s="60"/>
      <c r="B12" s="23" t="s">
        <v>131</v>
      </c>
      <c r="C12" s="22" t="s">
        <v>383</v>
      </c>
      <c r="D12" s="22" t="s">
        <v>5</v>
      </c>
      <c r="E12" s="24" t="s">
        <v>12</v>
      </c>
      <c r="F12" s="25" t="s">
        <v>33</v>
      </c>
      <c r="G12" s="24">
        <v>4</v>
      </c>
      <c r="H12" s="35">
        <v>39</v>
      </c>
      <c r="I12" s="48">
        <f t="shared" si="0"/>
        <v>31.967213114754099</v>
      </c>
      <c r="J12" s="48">
        <f t="shared" si="1"/>
        <v>127.8688524590164</v>
      </c>
    </row>
    <row r="13" spans="1:10" s="15" customFormat="1" ht="15.75">
      <c r="A13" s="60"/>
      <c r="B13" s="23" t="s">
        <v>132</v>
      </c>
      <c r="C13" s="22" t="s">
        <v>384</v>
      </c>
      <c r="D13" s="22" t="s">
        <v>5</v>
      </c>
      <c r="E13" s="24" t="s">
        <v>13</v>
      </c>
      <c r="F13" s="25" t="s">
        <v>34</v>
      </c>
      <c r="G13" s="24">
        <v>5</v>
      </c>
      <c r="H13" s="35">
        <v>39</v>
      </c>
      <c r="I13" s="48">
        <f t="shared" si="0"/>
        <v>31.967213114754099</v>
      </c>
      <c r="J13" s="48">
        <f t="shared" si="1"/>
        <v>159.8360655737705</v>
      </c>
    </row>
    <row r="14" spans="1:10" s="15" customFormat="1" ht="15.75">
      <c r="A14" s="60"/>
      <c r="B14" s="23" t="s">
        <v>133</v>
      </c>
      <c r="C14" s="22" t="s">
        <v>385</v>
      </c>
      <c r="D14" s="22" t="s">
        <v>5</v>
      </c>
      <c r="E14" s="24" t="s">
        <v>14</v>
      </c>
      <c r="F14" s="25" t="s">
        <v>35</v>
      </c>
      <c r="G14" s="24">
        <v>8</v>
      </c>
      <c r="H14" s="35">
        <v>39</v>
      </c>
      <c r="I14" s="48">
        <f t="shared" si="0"/>
        <v>31.967213114754099</v>
      </c>
      <c r="J14" s="48">
        <f t="shared" si="1"/>
        <v>255.73770491803279</v>
      </c>
    </row>
    <row r="15" spans="1:10" ht="15.75">
      <c r="A15" s="56"/>
      <c r="B15" s="23" t="s">
        <v>134</v>
      </c>
      <c r="C15" s="22" t="s">
        <v>386</v>
      </c>
      <c r="D15" s="22" t="s">
        <v>6</v>
      </c>
      <c r="E15" s="24" t="s">
        <v>10</v>
      </c>
      <c r="F15" s="25" t="s">
        <v>36</v>
      </c>
      <c r="G15" s="24">
        <v>10</v>
      </c>
      <c r="H15" s="35">
        <v>35</v>
      </c>
      <c r="I15" s="48">
        <f t="shared" si="0"/>
        <v>28.688524590163937</v>
      </c>
      <c r="J15" s="48">
        <f t="shared" si="1"/>
        <v>286.88524590163934</v>
      </c>
    </row>
    <row r="16" spans="1:10" ht="15.75">
      <c r="A16" s="56"/>
      <c r="B16" s="23" t="s">
        <v>135</v>
      </c>
      <c r="C16" s="22" t="s">
        <v>387</v>
      </c>
      <c r="D16" s="22" t="s">
        <v>6</v>
      </c>
      <c r="E16" s="24" t="s">
        <v>11</v>
      </c>
      <c r="F16" s="25" t="s">
        <v>37</v>
      </c>
      <c r="G16" s="24">
        <v>5</v>
      </c>
      <c r="H16" s="35">
        <v>35</v>
      </c>
      <c r="I16" s="48">
        <f t="shared" si="0"/>
        <v>28.688524590163937</v>
      </c>
      <c r="J16" s="48">
        <f t="shared" si="1"/>
        <v>143.44262295081967</v>
      </c>
    </row>
    <row r="17" spans="1:10" ht="15.75">
      <c r="A17" s="56"/>
      <c r="B17" s="23" t="s">
        <v>136</v>
      </c>
      <c r="C17" s="22" t="s">
        <v>388</v>
      </c>
      <c r="D17" s="22" t="s">
        <v>6</v>
      </c>
      <c r="E17" s="24" t="s">
        <v>12</v>
      </c>
      <c r="F17" s="25" t="s">
        <v>38</v>
      </c>
      <c r="G17" s="24">
        <v>17</v>
      </c>
      <c r="H17" s="35">
        <v>35</v>
      </c>
      <c r="I17" s="48">
        <f t="shared" si="0"/>
        <v>28.688524590163937</v>
      </c>
      <c r="J17" s="48">
        <f t="shared" si="1"/>
        <v>487.70491803278691</v>
      </c>
    </row>
    <row r="18" spans="1:10" ht="15.75">
      <c r="A18" s="56"/>
      <c r="B18" s="23" t="s">
        <v>137</v>
      </c>
      <c r="C18" s="22" t="s">
        <v>389</v>
      </c>
      <c r="D18" s="22" t="s">
        <v>6</v>
      </c>
      <c r="E18" s="24" t="s">
        <v>13</v>
      </c>
      <c r="F18" s="25" t="s">
        <v>39</v>
      </c>
      <c r="G18" s="24">
        <v>18</v>
      </c>
      <c r="H18" s="35">
        <v>35</v>
      </c>
      <c r="I18" s="48">
        <f t="shared" si="0"/>
        <v>28.688524590163937</v>
      </c>
      <c r="J18" s="48">
        <f t="shared" si="1"/>
        <v>516.39344262295083</v>
      </c>
    </row>
    <row r="19" spans="1:10" ht="15.75">
      <c r="A19" s="56"/>
      <c r="B19" s="23" t="s">
        <v>138</v>
      </c>
      <c r="C19" s="22" t="s">
        <v>390</v>
      </c>
      <c r="D19" s="22" t="s">
        <v>6</v>
      </c>
      <c r="E19" s="24" t="s">
        <v>14</v>
      </c>
      <c r="F19" s="25" t="s">
        <v>40</v>
      </c>
      <c r="G19" s="24">
        <v>9</v>
      </c>
      <c r="H19" s="35">
        <v>35</v>
      </c>
      <c r="I19" s="48">
        <f t="shared" si="0"/>
        <v>28.688524590163937</v>
      </c>
      <c r="J19" s="48">
        <f t="shared" si="1"/>
        <v>258.19672131147541</v>
      </c>
    </row>
    <row r="20" spans="1:10" ht="15.75">
      <c r="A20" s="56"/>
      <c r="B20" s="23" t="s">
        <v>139</v>
      </c>
      <c r="C20" s="22" t="s">
        <v>391</v>
      </c>
      <c r="D20" s="22" t="s">
        <v>7</v>
      </c>
      <c r="E20" s="24" t="s">
        <v>10</v>
      </c>
      <c r="F20" s="25" t="s">
        <v>41</v>
      </c>
      <c r="G20" s="24">
        <v>10</v>
      </c>
      <c r="H20" s="35">
        <v>39</v>
      </c>
      <c r="I20" s="48">
        <f t="shared" si="0"/>
        <v>31.967213114754099</v>
      </c>
      <c r="J20" s="48">
        <f t="shared" si="1"/>
        <v>319.67213114754099</v>
      </c>
    </row>
    <row r="21" spans="1:10" ht="15.75">
      <c r="A21" s="56"/>
      <c r="B21" s="23" t="s">
        <v>140</v>
      </c>
      <c r="C21" s="22" t="s">
        <v>392</v>
      </c>
      <c r="D21" s="22" t="s">
        <v>7</v>
      </c>
      <c r="E21" s="24" t="s">
        <v>11</v>
      </c>
      <c r="F21" s="25" t="s">
        <v>42</v>
      </c>
      <c r="G21" s="24">
        <v>6</v>
      </c>
      <c r="H21" s="35">
        <v>39</v>
      </c>
      <c r="I21" s="48">
        <f t="shared" si="0"/>
        <v>31.967213114754099</v>
      </c>
      <c r="J21" s="48">
        <f t="shared" si="1"/>
        <v>191.80327868852459</v>
      </c>
    </row>
    <row r="22" spans="1:10" ht="15.75">
      <c r="A22" s="56"/>
      <c r="B22" s="23" t="s">
        <v>141</v>
      </c>
      <c r="C22" s="22" t="s">
        <v>393</v>
      </c>
      <c r="D22" s="22" t="s">
        <v>7</v>
      </c>
      <c r="E22" s="24" t="s">
        <v>12</v>
      </c>
      <c r="F22" s="25" t="s">
        <v>43</v>
      </c>
      <c r="G22" s="24">
        <v>13</v>
      </c>
      <c r="H22" s="35">
        <v>39</v>
      </c>
      <c r="I22" s="48">
        <f t="shared" si="0"/>
        <v>31.967213114754099</v>
      </c>
      <c r="J22" s="48">
        <f t="shared" si="1"/>
        <v>415.57377049180326</v>
      </c>
    </row>
    <row r="23" spans="1:10" ht="15.75">
      <c r="A23" s="56"/>
      <c r="B23" s="23" t="s">
        <v>142</v>
      </c>
      <c r="C23" s="22" t="s">
        <v>394</v>
      </c>
      <c r="D23" s="22" t="s">
        <v>7</v>
      </c>
      <c r="E23" s="24" t="s">
        <v>13</v>
      </c>
      <c r="F23" s="25" t="s">
        <v>44</v>
      </c>
      <c r="G23" s="24">
        <v>20</v>
      </c>
      <c r="H23" s="35">
        <v>39</v>
      </c>
      <c r="I23" s="48">
        <f t="shared" si="0"/>
        <v>31.967213114754099</v>
      </c>
      <c r="J23" s="48">
        <f t="shared" si="1"/>
        <v>639.34426229508199</v>
      </c>
    </row>
    <row r="24" spans="1:10" ht="15.75">
      <c r="A24" s="56"/>
      <c r="B24" s="23" t="s">
        <v>143</v>
      </c>
      <c r="C24" s="22" t="s">
        <v>395</v>
      </c>
      <c r="D24" s="22" t="s">
        <v>7</v>
      </c>
      <c r="E24" s="24" t="s">
        <v>14</v>
      </c>
      <c r="F24" s="25" t="s">
        <v>45</v>
      </c>
      <c r="G24" s="24">
        <v>10</v>
      </c>
      <c r="H24" s="35">
        <v>39</v>
      </c>
      <c r="I24" s="48">
        <f t="shared" si="0"/>
        <v>31.967213114754099</v>
      </c>
      <c r="J24" s="48">
        <f t="shared" si="1"/>
        <v>319.67213114754099</v>
      </c>
    </row>
    <row r="25" spans="1:10" ht="15.75">
      <c r="A25" s="56"/>
      <c r="B25" s="23" t="s">
        <v>144</v>
      </c>
      <c r="C25" s="22" t="s">
        <v>396</v>
      </c>
      <c r="D25" s="22" t="s">
        <v>6</v>
      </c>
      <c r="E25" s="24" t="s">
        <v>10</v>
      </c>
      <c r="F25" s="25" t="s">
        <v>46</v>
      </c>
      <c r="G25" s="24">
        <v>8</v>
      </c>
      <c r="H25" s="35">
        <v>39</v>
      </c>
      <c r="I25" s="48">
        <f t="shared" si="0"/>
        <v>31.967213114754099</v>
      </c>
      <c r="J25" s="48">
        <f t="shared" si="1"/>
        <v>255.73770491803279</v>
      </c>
    </row>
    <row r="26" spans="1:10" ht="15.75">
      <c r="A26" s="56"/>
      <c r="B26" s="23" t="s">
        <v>145</v>
      </c>
      <c r="C26" s="22" t="s">
        <v>397</v>
      </c>
      <c r="D26" s="22" t="s">
        <v>6</v>
      </c>
      <c r="E26" s="24" t="s">
        <v>11</v>
      </c>
      <c r="F26" s="25" t="s">
        <v>47</v>
      </c>
      <c r="G26" s="24">
        <v>15</v>
      </c>
      <c r="H26" s="35">
        <v>39</v>
      </c>
      <c r="I26" s="48">
        <f t="shared" si="0"/>
        <v>31.967213114754099</v>
      </c>
      <c r="J26" s="48">
        <f t="shared" si="1"/>
        <v>479.50819672131149</v>
      </c>
    </row>
    <row r="27" spans="1:10" ht="15.75">
      <c r="A27" s="56"/>
      <c r="B27" s="23" t="s">
        <v>146</v>
      </c>
      <c r="C27" s="22" t="s">
        <v>398</v>
      </c>
      <c r="D27" s="22" t="s">
        <v>6</v>
      </c>
      <c r="E27" s="24" t="s">
        <v>12</v>
      </c>
      <c r="F27" s="25" t="s">
        <v>48</v>
      </c>
      <c r="G27" s="24">
        <v>27</v>
      </c>
      <c r="H27" s="35">
        <v>39</v>
      </c>
      <c r="I27" s="48">
        <f t="shared" si="0"/>
        <v>31.967213114754099</v>
      </c>
      <c r="J27" s="48">
        <f t="shared" si="1"/>
        <v>863.11475409836066</v>
      </c>
    </row>
    <row r="28" spans="1:10" ht="15.75">
      <c r="A28" s="56"/>
      <c r="B28" s="23" t="s">
        <v>147</v>
      </c>
      <c r="C28" s="22" t="s">
        <v>399</v>
      </c>
      <c r="D28" s="22" t="s">
        <v>6</v>
      </c>
      <c r="E28" s="24" t="s">
        <v>13</v>
      </c>
      <c r="F28" s="25" t="s">
        <v>49</v>
      </c>
      <c r="G28" s="24">
        <v>25</v>
      </c>
      <c r="H28" s="35">
        <v>39</v>
      </c>
      <c r="I28" s="48">
        <f t="shared" si="0"/>
        <v>31.967213114754099</v>
      </c>
      <c r="J28" s="48">
        <f t="shared" si="1"/>
        <v>799.18032786885249</v>
      </c>
    </row>
    <row r="29" spans="1:10" ht="15.75">
      <c r="A29" s="56"/>
      <c r="B29" s="23" t="s">
        <v>148</v>
      </c>
      <c r="C29" s="22" t="s">
        <v>400</v>
      </c>
      <c r="D29" s="22" t="s">
        <v>6</v>
      </c>
      <c r="E29" s="24" t="s">
        <v>14</v>
      </c>
      <c r="F29" s="25" t="s">
        <v>50</v>
      </c>
      <c r="G29" s="24">
        <v>10</v>
      </c>
      <c r="H29" s="35">
        <v>39</v>
      </c>
      <c r="I29" s="48">
        <f t="shared" si="0"/>
        <v>31.967213114754099</v>
      </c>
      <c r="J29" s="48">
        <f t="shared" si="1"/>
        <v>319.67213114754099</v>
      </c>
    </row>
    <row r="30" spans="1:10" ht="15.75">
      <c r="A30" s="56"/>
      <c r="B30" s="23" t="s">
        <v>149</v>
      </c>
      <c r="C30" s="22" t="s">
        <v>401</v>
      </c>
      <c r="D30" s="22" t="s">
        <v>8</v>
      </c>
      <c r="E30" s="24" t="s">
        <v>10</v>
      </c>
      <c r="F30" s="25" t="s">
        <v>51</v>
      </c>
      <c r="G30" s="24">
        <v>10</v>
      </c>
      <c r="H30" s="35">
        <v>39</v>
      </c>
      <c r="I30" s="48">
        <f t="shared" si="0"/>
        <v>31.967213114754099</v>
      </c>
      <c r="J30" s="48">
        <f t="shared" si="1"/>
        <v>319.67213114754099</v>
      </c>
    </row>
    <row r="31" spans="1:10" ht="15.75">
      <c r="A31" s="56"/>
      <c r="B31" s="23" t="s">
        <v>150</v>
      </c>
      <c r="C31" s="22" t="s">
        <v>402</v>
      </c>
      <c r="D31" s="22" t="s">
        <v>8</v>
      </c>
      <c r="E31" s="24" t="s">
        <v>11</v>
      </c>
      <c r="F31" s="25" t="s">
        <v>52</v>
      </c>
      <c r="G31" s="24">
        <v>4</v>
      </c>
      <c r="H31" s="35">
        <v>49</v>
      </c>
      <c r="I31" s="48">
        <f t="shared" si="0"/>
        <v>40.16393442622951</v>
      </c>
      <c r="J31" s="48">
        <f t="shared" si="1"/>
        <v>160.65573770491804</v>
      </c>
    </row>
    <row r="32" spans="1:10" ht="15.75">
      <c r="A32" s="56"/>
      <c r="B32" s="23" t="s">
        <v>151</v>
      </c>
      <c r="C32" s="22" t="s">
        <v>403</v>
      </c>
      <c r="D32" s="22" t="s">
        <v>8</v>
      </c>
      <c r="E32" s="24" t="s">
        <v>12</v>
      </c>
      <c r="F32" s="25" t="s">
        <v>53</v>
      </c>
      <c r="G32" s="24">
        <v>2</v>
      </c>
      <c r="H32" s="35">
        <v>49</v>
      </c>
      <c r="I32" s="48">
        <f t="shared" si="0"/>
        <v>40.16393442622951</v>
      </c>
      <c r="J32" s="48">
        <f t="shared" si="1"/>
        <v>80.327868852459019</v>
      </c>
    </row>
    <row r="33" spans="1:10" ht="15.75">
      <c r="A33" s="56"/>
      <c r="B33" s="23" t="s">
        <v>152</v>
      </c>
      <c r="C33" s="22" t="s">
        <v>404</v>
      </c>
      <c r="D33" s="22" t="s">
        <v>8</v>
      </c>
      <c r="E33" s="24" t="s">
        <v>13</v>
      </c>
      <c r="F33" s="25" t="s">
        <v>54</v>
      </c>
      <c r="G33" s="24">
        <v>6</v>
      </c>
      <c r="H33" s="35">
        <v>49</v>
      </c>
      <c r="I33" s="48">
        <f t="shared" si="0"/>
        <v>40.16393442622951</v>
      </c>
      <c r="J33" s="48">
        <f t="shared" si="1"/>
        <v>240.98360655737707</v>
      </c>
    </row>
    <row r="34" spans="1:10" ht="15.75">
      <c r="A34" s="56"/>
      <c r="B34" s="23" t="s">
        <v>153</v>
      </c>
      <c r="C34" s="22" t="s">
        <v>405</v>
      </c>
      <c r="D34" s="22" t="s">
        <v>8</v>
      </c>
      <c r="E34" s="24" t="s">
        <v>14</v>
      </c>
      <c r="F34" s="25" t="s">
        <v>55</v>
      </c>
      <c r="G34" s="24">
        <v>10</v>
      </c>
      <c r="H34" s="35">
        <v>49</v>
      </c>
      <c r="I34" s="48">
        <f t="shared" si="0"/>
        <v>40.16393442622951</v>
      </c>
      <c r="J34" s="48">
        <f t="shared" si="1"/>
        <v>401.63934426229508</v>
      </c>
    </row>
    <row r="35" spans="1:10" ht="15.75">
      <c r="A35" s="56"/>
      <c r="B35" s="23" t="s">
        <v>154</v>
      </c>
      <c r="C35" s="22" t="s">
        <v>406</v>
      </c>
      <c r="D35" s="22" t="s">
        <v>6</v>
      </c>
      <c r="E35" s="24" t="s">
        <v>10</v>
      </c>
      <c r="F35" s="25" t="s">
        <v>56</v>
      </c>
      <c r="G35" s="24">
        <v>8</v>
      </c>
      <c r="H35" s="35">
        <v>49</v>
      </c>
      <c r="I35" s="48">
        <f t="shared" si="0"/>
        <v>40.16393442622951</v>
      </c>
      <c r="J35" s="48">
        <f t="shared" si="1"/>
        <v>321.31147540983608</v>
      </c>
    </row>
    <row r="36" spans="1:10" ht="15.75">
      <c r="A36" s="56"/>
      <c r="B36" s="23" t="s">
        <v>155</v>
      </c>
      <c r="C36" s="22" t="s">
        <v>407</v>
      </c>
      <c r="D36" s="22" t="s">
        <v>6</v>
      </c>
      <c r="E36" s="24" t="s">
        <v>11</v>
      </c>
      <c r="F36" s="25" t="s">
        <v>57</v>
      </c>
      <c r="G36" s="24">
        <v>7</v>
      </c>
      <c r="H36" s="35">
        <v>49</v>
      </c>
      <c r="I36" s="48">
        <f t="shared" si="0"/>
        <v>40.16393442622951</v>
      </c>
      <c r="J36" s="48">
        <f t="shared" si="1"/>
        <v>281.14754098360658</v>
      </c>
    </row>
    <row r="37" spans="1:10" ht="15.75">
      <c r="A37" s="56"/>
      <c r="B37" s="23" t="s">
        <v>156</v>
      </c>
      <c r="C37" s="22" t="s">
        <v>408</v>
      </c>
      <c r="D37" s="22" t="s">
        <v>6</v>
      </c>
      <c r="E37" s="24" t="s">
        <v>12</v>
      </c>
      <c r="F37" s="25" t="s">
        <v>58</v>
      </c>
      <c r="G37" s="24">
        <v>5</v>
      </c>
      <c r="H37" s="35">
        <v>49</v>
      </c>
      <c r="I37" s="48">
        <f t="shared" si="0"/>
        <v>40.16393442622951</v>
      </c>
      <c r="J37" s="48">
        <f t="shared" si="1"/>
        <v>200.81967213114754</v>
      </c>
    </row>
    <row r="38" spans="1:10" ht="15.75">
      <c r="A38" s="56"/>
      <c r="B38" s="23" t="s">
        <v>157</v>
      </c>
      <c r="C38" s="22" t="s">
        <v>409</v>
      </c>
      <c r="D38" s="22" t="s">
        <v>6</v>
      </c>
      <c r="E38" s="24" t="s">
        <v>13</v>
      </c>
      <c r="F38" s="25" t="s">
        <v>59</v>
      </c>
      <c r="G38" s="24">
        <v>5</v>
      </c>
      <c r="H38" s="35">
        <v>49</v>
      </c>
      <c r="I38" s="48">
        <f t="shared" si="0"/>
        <v>40.16393442622951</v>
      </c>
      <c r="J38" s="48">
        <f t="shared" si="1"/>
        <v>200.81967213114754</v>
      </c>
    </row>
    <row r="39" spans="1:10" ht="15.75">
      <c r="A39" s="56"/>
      <c r="B39" s="23" t="s">
        <v>158</v>
      </c>
      <c r="C39" s="22" t="s">
        <v>410</v>
      </c>
      <c r="D39" s="22" t="s">
        <v>6</v>
      </c>
      <c r="E39" s="24" t="s">
        <v>14</v>
      </c>
      <c r="F39" s="25" t="s">
        <v>60</v>
      </c>
      <c r="G39" s="24">
        <v>4</v>
      </c>
      <c r="H39" s="35">
        <v>49</v>
      </c>
      <c r="I39" s="48">
        <f t="shared" si="0"/>
        <v>40.16393442622951</v>
      </c>
      <c r="J39" s="48">
        <f t="shared" si="1"/>
        <v>160.65573770491804</v>
      </c>
    </row>
    <row r="40" spans="1:10" ht="15.75">
      <c r="A40" s="57"/>
      <c r="B40" s="23" t="s">
        <v>595</v>
      </c>
      <c r="C40" s="22" t="s">
        <v>610</v>
      </c>
      <c r="D40" s="22" t="s">
        <v>611</v>
      </c>
      <c r="E40" s="24" t="s">
        <v>10</v>
      </c>
      <c r="F40" s="26">
        <v>9010039007667</v>
      </c>
      <c r="G40" s="24">
        <v>10</v>
      </c>
      <c r="H40" s="35">
        <v>39</v>
      </c>
      <c r="I40" s="48">
        <f t="shared" si="0"/>
        <v>31.967213114754099</v>
      </c>
      <c r="J40" s="48">
        <f t="shared" si="1"/>
        <v>319.67213114754099</v>
      </c>
    </row>
    <row r="41" spans="1:10" ht="15.75">
      <c r="A41" s="57"/>
      <c r="B41" s="23" t="s">
        <v>596</v>
      </c>
      <c r="C41" s="22" t="s">
        <v>614</v>
      </c>
      <c r="D41" s="22" t="s">
        <v>611</v>
      </c>
      <c r="E41" s="24" t="s">
        <v>11</v>
      </c>
      <c r="F41" s="26">
        <v>9010039007674</v>
      </c>
      <c r="G41" s="24">
        <v>10</v>
      </c>
      <c r="H41" s="35">
        <v>39</v>
      </c>
      <c r="I41" s="48">
        <f t="shared" si="0"/>
        <v>31.967213114754099</v>
      </c>
      <c r="J41" s="48">
        <f t="shared" si="1"/>
        <v>319.67213114754099</v>
      </c>
    </row>
    <row r="42" spans="1:10" ht="15.75">
      <c r="A42" s="57"/>
      <c r="B42" s="23" t="s">
        <v>597</v>
      </c>
      <c r="C42" s="22" t="s">
        <v>615</v>
      </c>
      <c r="D42" s="22" t="s">
        <v>611</v>
      </c>
      <c r="E42" s="24" t="s">
        <v>12</v>
      </c>
      <c r="F42" s="26">
        <v>9010039007681</v>
      </c>
      <c r="G42" s="24">
        <v>19</v>
      </c>
      <c r="H42" s="35">
        <v>39</v>
      </c>
      <c r="I42" s="48">
        <f t="shared" si="0"/>
        <v>31.967213114754099</v>
      </c>
      <c r="J42" s="48">
        <f t="shared" si="1"/>
        <v>607.37704918032784</v>
      </c>
    </row>
    <row r="43" spans="1:10" ht="15.75">
      <c r="A43" s="57"/>
      <c r="B43" s="23" t="s">
        <v>598</v>
      </c>
      <c r="C43" s="22" t="s">
        <v>616</v>
      </c>
      <c r="D43" s="22" t="s">
        <v>611</v>
      </c>
      <c r="E43" s="24" t="s">
        <v>13</v>
      </c>
      <c r="F43" s="26">
        <v>9010039007698</v>
      </c>
      <c r="G43" s="24">
        <v>20</v>
      </c>
      <c r="H43" s="35">
        <v>39</v>
      </c>
      <c r="I43" s="48">
        <f t="shared" si="0"/>
        <v>31.967213114754099</v>
      </c>
      <c r="J43" s="48">
        <f t="shared" si="1"/>
        <v>639.34426229508199</v>
      </c>
    </row>
    <row r="44" spans="1:10" ht="15.75">
      <c r="A44" s="57"/>
      <c r="B44" s="23" t="s">
        <v>599</v>
      </c>
      <c r="C44" s="22" t="s">
        <v>617</v>
      </c>
      <c r="D44" s="22" t="s">
        <v>611</v>
      </c>
      <c r="E44" s="24" t="s">
        <v>14</v>
      </c>
      <c r="F44" s="26">
        <v>9010039007704</v>
      </c>
      <c r="G44" s="24">
        <v>10</v>
      </c>
      <c r="H44" s="35">
        <v>39</v>
      </c>
      <c r="I44" s="48">
        <f t="shared" si="0"/>
        <v>31.967213114754099</v>
      </c>
      <c r="J44" s="48">
        <f t="shared" si="1"/>
        <v>319.67213114754099</v>
      </c>
    </row>
    <row r="45" spans="1:10" ht="15.75">
      <c r="A45" s="57"/>
      <c r="B45" s="23" t="s">
        <v>600</v>
      </c>
      <c r="C45" s="22" t="s">
        <v>618</v>
      </c>
      <c r="D45" s="22" t="s">
        <v>612</v>
      </c>
      <c r="E45" s="24" t="s">
        <v>10</v>
      </c>
      <c r="F45" s="26">
        <v>9010039007711</v>
      </c>
      <c r="G45" s="24">
        <v>10</v>
      </c>
      <c r="H45" s="35">
        <v>39</v>
      </c>
      <c r="I45" s="48">
        <f t="shared" si="0"/>
        <v>31.967213114754099</v>
      </c>
      <c r="J45" s="48">
        <f t="shared" si="1"/>
        <v>319.67213114754099</v>
      </c>
    </row>
    <row r="46" spans="1:10" ht="15.75">
      <c r="A46" s="57"/>
      <c r="B46" s="23" t="s">
        <v>601</v>
      </c>
      <c r="C46" s="22" t="s">
        <v>619</v>
      </c>
      <c r="D46" s="22" t="s">
        <v>612</v>
      </c>
      <c r="E46" s="24" t="s">
        <v>11</v>
      </c>
      <c r="F46" s="26">
        <v>9010039007728</v>
      </c>
      <c r="G46" s="24">
        <v>10</v>
      </c>
      <c r="H46" s="35">
        <v>39</v>
      </c>
      <c r="I46" s="48">
        <f t="shared" si="0"/>
        <v>31.967213114754099</v>
      </c>
      <c r="J46" s="48">
        <f t="shared" si="1"/>
        <v>319.67213114754099</v>
      </c>
    </row>
    <row r="47" spans="1:10" ht="15.75">
      <c r="A47" s="57"/>
      <c r="B47" s="23" t="s">
        <v>602</v>
      </c>
      <c r="C47" s="22" t="s">
        <v>620</v>
      </c>
      <c r="D47" s="22" t="s">
        <v>612</v>
      </c>
      <c r="E47" s="24" t="s">
        <v>12</v>
      </c>
      <c r="F47" s="26">
        <v>9010039007735</v>
      </c>
      <c r="G47" s="24">
        <v>18</v>
      </c>
      <c r="H47" s="35">
        <v>39</v>
      </c>
      <c r="I47" s="48">
        <f t="shared" si="0"/>
        <v>31.967213114754099</v>
      </c>
      <c r="J47" s="48">
        <f t="shared" si="1"/>
        <v>575.40983606557381</v>
      </c>
    </row>
    <row r="48" spans="1:10" ht="15.75">
      <c r="A48" s="57"/>
      <c r="B48" s="23" t="s">
        <v>603</v>
      </c>
      <c r="C48" s="22" t="s">
        <v>621</v>
      </c>
      <c r="D48" s="22" t="s">
        <v>612</v>
      </c>
      <c r="E48" s="24" t="s">
        <v>13</v>
      </c>
      <c r="F48" s="26">
        <v>9010039007742</v>
      </c>
      <c r="G48" s="24">
        <v>20</v>
      </c>
      <c r="H48" s="35">
        <v>39</v>
      </c>
      <c r="I48" s="48">
        <f t="shared" si="0"/>
        <v>31.967213114754099</v>
      </c>
      <c r="J48" s="48">
        <f t="shared" si="1"/>
        <v>639.34426229508199</v>
      </c>
    </row>
    <row r="49" spans="1:10" ht="15.75">
      <c r="A49" s="57"/>
      <c r="B49" s="23" t="s">
        <v>604</v>
      </c>
      <c r="C49" s="22" t="s">
        <v>622</v>
      </c>
      <c r="D49" s="22" t="s">
        <v>612</v>
      </c>
      <c r="E49" s="24" t="s">
        <v>14</v>
      </c>
      <c r="F49" s="26">
        <v>9010039007759</v>
      </c>
      <c r="G49" s="24">
        <v>10</v>
      </c>
      <c r="H49" s="35">
        <v>39</v>
      </c>
      <c r="I49" s="48">
        <f t="shared" si="0"/>
        <v>31.967213114754099</v>
      </c>
      <c r="J49" s="48">
        <f t="shared" si="1"/>
        <v>319.67213114754099</v>
      </c>
    </row>
    <row r="50" spans="1:10" ht="15.75">
      <c r="A50" s="57"/>
      <c r="B50" s="23" t="s">
        <v>605</v>
      </c>
      <c r="C50" s="22" t="s">
        <v>623</v>
      </c>
      <c r="D50" s="22" t="s">
        <v>613</v>
      </c>
      <c r="E50" s="24" t="s">
        <v>10</v>
      </c>
      <c r="F50" s="26">
        <v>9010039007766</v>
      </c>
      <c r="G50" s="24">
        <v>9</v>
      </c>
      <c r="H50" s="35">
        <v>39</v>
      </c>
      <c r="I50" s="48">
        <f t="shared" si="0"/>
        <v>31.967213114754099</v>
      </c>
      <c r="J50" s="48">
        <f t="shared" si="1"/>
        <v>287.70491803278691</v>
      </c>
    </row>
    <row r="51" spans="1:10" ht="15.75">
      <c r="A51" s="57"/>
      <c r="B51" s="23" t="s">
        <v>606</v>
      </c>
      <c r="C51" s="22" t="s">
        <v>624</v>
      </c>
      <c r="D51" s="22" t="s">
        <v>613</v>
      </c>
      <c r="E51" s="24" t="s">
        <v>11</v>
      </c>
      <c r="F51" s="26">
        <v>9010039007773</v>
      </c>
      <c r="G51" s="24">
        <v>10</v>
      </c>
      <c r="H51" s="35">
        <v>39</v>
      </c>
      <c r="I51" s="48">
        <f t="shared" si="0"/>
        <v>31.967213114754099</v>
      </c>
      <c r="J51" s="48">
        <f t="shared" si="1"/>
        <v>319.67213114754099</v>
      </c>
    </row>
    <row r="52" spans="1:10" ht="15.75">
      <c r="A52" s="57"/>
      <c r="B52" s="23" t="s">
        <v>607</v>
      </c>
      <c r="C52" s="22" t="s">
        <v>625</v>
      </c>
      <c r="D52" s="22" t="s">
        <v>613</v>
      </c>
      <c r="E52" s="24" t="s">
        <v>12</v>
      </c>
      <c r="F52" s="26">
        <v>9010039007780</v>
      </c>
      <c r="G52" s="24">
        <v>17</v>
      </c>
      <c r="H52" s="35">
        <v>39</v>
      </c>
      <c r="I52" s="48">
        <f t="shared" si="0"/>
        <v>31.967213114754099</v>
      </c>
      <c r="J52" s="48">
        <f t="shared" si="1"/>
        <v>543.44262295081967</v>
      </c>
    </row>
    <row r="53" spans="1:10" ht="15.75">
      <c r="A53" s="57"/>
      <c r="B53" s="23" t="s">
        <v>608</v>
      </c>
      <c r="C53" s="22" t="s">
        <v>626</v>
      </c>
      <c r="D53" s="22" t="s">
        <v>613</v>
      </c>
      <c r="E53" s="24" t="s">
        <v>13</v>
      </c>
      <c r="F53" s="26">
        <v>9010039007797</v>
      </c>
      <c r="G53" s="24">
        <v>18</v>
      </c>
      <c r="H53" s="35">
        <v>39</v>
      </c>
      <c r="I53" s="48">
        <f t="shared" si="0"/>
        <v>31.967213114754099</v>
      </c>
      <c r="J53" s="48">
        <f t="shared" si="1"/>
        <v>575.40983606557381</v>
      </c>
    </row>
    <row r="54" spans="1:10" ht="15.75">
      <c r="A54" s="57"/>
      <c r="B54" s="23" t="s">
        <v>609</v>
      </c>
      <c r="C54" s="22" t="s">
        <v>627</v>
      </c>
      <c r="D54" s="22" t="s">
        <v>613</v>
      </c>
      <c r="E54" s="24" t="s">
        <v>14</v>
      </c>
      <c r="F54" s="26">
        <v>9010039007803</v>
      </c>
      <c r="G54" s="24">
        <v>10</v>
      </c>
      <c r="H54" s="35">
        <v>39</v>
      </c>
      <c r="I54" s="48">
        <f t="shared" si="0"/>
        <v>31.967213114754099</v>
      </c>
      <c r="J54" s="48">
        <f t="shared" si="1"/>
        <v>319.67213114754099</v>
      </c>
    </row>
    <row r="55" spans="1:10" ht="15.75">
      <c r="B55" s="27"/>
      <c r="C55" s="59" t="s">
        <v>26</v>
      </c>
      <c r="D55" s="59"/>
      <c r="E55" s="28"/>
      <c r="F55" s="40"/>
      <c r="G55" s="28"/>
      <c r="H55" s="47"/>
    </row>
    <row r="56" spans="1:10" ht="15.75">
      <c r="A56" s="56"/>
      <c r="B56" s="23" t="s">
        <v>159</v>
      </c>
      <c r="C56" s="11" t="s">
        <v>411</v>
      </c>
      <c r="D56" s="22" t="s">
        <v>6</v>
      </c>
      <c r="E56" s="24" t="s">
        <v>10</v>
      </c>
      <c r="F56" s="25" t="s">
        <v>61</v>
      </c>
      <c r="G56" s="24">
        <v>5</v>
      </c>
      <c r="H56" s="35">
        <v>39</v>
      </c>
      <c r="I56" s="48">
        <f t="shared" ref="I56:I119" si="2">H56/1.22</f>
        <v>31.967213114754099</v>
      </c>
      <c r="J56" s="48">
        <f t="shared" ref="J56:J119" si="3">I56*G56</f>
        <v>159.8360655737705</v>
      </c>
    </row>
    <row r="57" spans="1:10" ht="15.75">
      <c r="A57" s="56"/>
      <c r="B57" s="23" t="s">
        <v>160</v>
      </c>
      <c r="C57" s="11" t="s">
        <v>412</v>
      </c>
      <c r="D57" s="22" t="s">
        <v>6</v>
      </c>
      <c r="E57" s="24" t="s">
        <v>11</v>
      </c>
      <c r="F57" s="25" t="s">
        <v>62</v>
      </c>
      <c r="G57" s="24">
        <v>1</v>
      </c>
      <c r="H57" s="35">
        <v>39</v>
      </c>
      <c r="I57" s="48">
        <f t="shared" si="2"/>
        <v>31.967213114754099</v>
      </c>
      <c r="J57" s="48">
        <f t="shared" si="3"/>
        <v>31.967213114754099</v>
      </c>
    </row>
    <row r="58" spans="1:10" ht="15.75">
      <c r="A58" s="56"/>
      <c r="B58" s="23" t="s">
        <v>161</v>
      </c>
      <c r="C58" s="11" t="s">
        <v>413</v>
      </c>
      <c r="D58" s="22" t="s">
        <v>6</v>
      </c>
      <c r="E58" s="24" t="s">
        <v>12</v>
      </c>
      <c r="F58" s="25" t="s">
        <v>63</v>
      </c>
      <c r="G58" s="24">
        <v>14</v>
      </c>
      <c r="H58" s="35">
        <v>39</v>
      </c>
      <c r="I58" s="48">
        <f t="shared" si="2"/>
        <v>31.967213114754099</v>
      </c>
      <c r="J58" s="48">
        <f t="shared" si="3"/>
        <v>447.5409836065574</v>
      </c>
    </row>
    <row r="59" spans="1:10" ht="15.75">
      <c r="A59" s="56"/>
      <c r="B59" s="23" t="s">
        <v>162</v>
      </c>
      <c r="C59" s="11" t="s">
        <v>414</v>
      </c>
      <c r="D59" s="22" t="s">
        <v>6</v>
      </c>
      <c r="E59" s="24" t="s">
        <v>13</v>
      </c>
      <c r="F59" s="25" t="s">
        <v>64</v>
      </c>
      <c r="G59" s="24">
        <v>14</v>
      </c>
      <c r="H59" s="35">
        <v>39</v>
      </c>
      <c r="I59" s="48">
        <f t="shared" si="2"/>
        <v>31.967213114754099</v>
      </c>
      <c r="J59" s="48">
        <f t="shared" si="3"/>
        <v>447.5409836065574</v>
      </c>
    </row>
    <row r="60" spans="1:10" ht="15.75">
      <c r="A60" s="56"/>
      <c r="B60" s="23" t="s">
        <v>163</v>
      </c>
      <c r="C60" s="11" t="s">
        <v>415</v>
      </c>
      <c r="D60" s="22" t="s">
        <v>6</v>
      </c>
      <c r="E60" s="24" t="s">
        <v>14</v>
      </c>
      <c r="F60" s="25" t="s">
        <v>65</v>
      </c>
      <c r="G60" s="24">
        <v>1</v>
      </c>
      <c r="H60" s="35">
        <v>39</v>
      </c>
      <c r="I60" s="48">
        <f t="shared" si="2"/>
        <v>31.967213114754099</v>
      </c>
      <c r="J60" s="48">
        <f t="shared" si="3"/>
        <v>31.967213114754099</v>
      </c>
    </row>
    <row r="61" spans="1:10" ht="15.75">
      <c r="A61" s="56"/>
      <c r="B61" s="23" t="s">
        <v>164</v>
      </c>
      <c r="C61" s="11" t="s">
        <v>416</v>
      </c>
      <c r="D61" s="22" t="s">
        <v>6</v>
      </c>
      <c r="E61" s="24" t="s">
        <v>24</v>
      </c>
      <c r="F61" s="25" t="s">
        <v>66</v>
      </c>
      <c r="G61" s="24">
        <v>10</v>
      </c>
      <c r="H61" s="35">
        <v>39</v>
      </c>
      <c r="I61" s="48">
        <f t="shared" si="2"/>
        <v>31.967213114754099</v>
      </c>
      <c r="J61" s="48">
        <f t="shared" si="3"/>
        <v>319.67213114754099</v>
      </c>
    </row>
    <row r="62" spans="1:10" ht="30" customHeight="1">
      <c r="A62" s="56"/>
      <c r="B62" s="23" t="s">
        <v>165</v>
      </c>
      <c r="C62" s="11" t="s">
        <v>417</v>
      </c>
      <c r="D62" s="22" t="s">
        <v>15</v>
      </c>
      <c r="E62" s="24" t="s">
        <v>12</v>
      </c>
      <c r="F62" s="25" t="s">
        <v>67</v>
      </c>
      <c r="G62" s="24">
        <v>3</v>
      </c>
      <c r="H62" s="35">
        <v>39</v>
      </c>
      <c r="I62" s="48">
        <f t="shared" si="2"/>
        <v>31.967213114754099</v>
      </c>
      <c r="J62" s="48">
        <f t="shared" si="3"/>
        <v>95.901639344262293</v>
      </c>
    </row>
    <row r="63" spans="1:10" ht="30" customHeight="1">
      <c r="A63" s="56"/>
      <c r="B63" s="23" t="s">
        <v>166</v>
      </c>
      <c r="C63" s="11" t="s">
        <v>418</v>
      </c>
      <c r="D63" s="22" t="s">
        <v>15</v>
      </c>
      <c r="E63" s="24" t="s">
        <v>13</v>
      </c>
      <c r="F63" s="25" t="s">
        <v>68</v>
      </c>
      <c r="G63" s="24">
        <v>7</v>
      </c>
      <c r="H63" s="35">
        <v>39</v>
      </c>
      <c r="I63" s="48">
        <f t="shared" si="2"/>
        <v>31.967213114754099</v>
      </c>
      <c r="J63" s="48">
        <f t="shared" si="3"/>
        <v>223.7704918032787</v>
      </c>
    </row>
    <row r="64" spans="1:10" ht="15.75">
      <c r="A64" s="56"/>
      <c r="B64" s="23" t="s">
        <v>167</v>
      </c>
      <c r="C64" s="11" t="s">
        <v>419</v>
      </c>
      <c r="D64" s="22" t="s">
        <v>7</v>
      </c>
      <c r="E64" s="24" t="s">
        <v>10</v>
      </c>
      <c r="F64" s="25" t="s">
        <v>69</v>
      </c>
      <c r="G64" s="24">
        <v>4</v>
      </c>
      <c r="H64" s="35">
        <v>39</v>
      </c>
      <c r="I64" s="48">
        <f t="shared" si="2"/>
        <v>31.967213114754099</v>
      </c>
      <c r="J64" s="48">
        <f t="shared" si="3"/>
        <v>127.8688524590164</v>
      </c>
    </row>
    <row r="65" spans="1:10" ht="15.75">
      <c r="A65" s="56"/>
      <c r="B65" s="23" t="s">
        <v>168</v>
      </c>
      <c r="C65" s="11" t="s">
        <v>420</v>
      </c>
      <c r="D65" s="22" t="s">
        <v>7</v>
      </c>
      <c r="E65" s="24" t="s">
        <v>11</v>
      </c>
      <c r="F65" s="25" t="s">
        <v>70</v>
      </c>
      <c r="G65" s="24">
        <v>26</v>
      </c>
      <c r="H65" s="35">
        <v>39</v>
      </c>
      <c r="I65" s="48">
        <f t="shared" si="2"/>
        <v>31.967213114754099</v>
      </c>
      <c r="J65" s="48">
        <f t="shared" si="3"/>
        <v>831.14754098360652</v>
      </c>
    </row>
    <row r="66" spans="1:10" ht="15.75">
      <c r="A66" s="56"/>
      <c r="B66" s="23" t="s">
        <v>169</v>
      </c>
      <c r="C66" s="11" t="s">
        <v>421</v>
      </c>
      <c r="D66" s="22" t="s">
        <v>7</v>
      </c>
      <c r="E66" s="24" t="s">
        <v>12</v>
      </c>
      <c r="F66" s="25" t="s">
        <v>71</v>
      </c>
      <c r="G66" s="24">
        <v>32</v>
      </c>
      <c r="H66" s="35">
        <v>39</v>
      </c>
      <c r="I66" s="48">
        <f t="shared" si="2"/>
        <v>31.967213114754099</v>
      </c>
      <c r="J66" s="48">
        <f t="shared" si="3"/>
        <v>1022.9508196721312</v>
      </c>
    </row>
    <row r="67" spans="1:10" ht="15.75">
      <c r="A67" s="56"/>
      <c r="B67" s="23" t="s">
        <v>170</v>
      </c>
      <c r="C67" s="11" t="s">
        <v>422</v>
      </c>
      <c r="D67" s="22" t="s">
        <v>7</v>
      </c>
      <c r="E67" s="24" t="s">
        <v>13</v>
      </c>
      <c r="F67" s="25" t="s">
        <v>72</v>
      </c>
      <c r="G67" s="24">
        <v>46</v>
      </c>
      <c r="H67" s="35">
        <v>39</v>
      </c>
      <c r="I67" s="48">
        <f t="shared" si="2"/>
        <v>31.967213114754099</v>
      </c>
      <c r="J67" s="48">
        <f t="shared" si="3"/>
        <v>1470.4918032786886</v>
      </c>
    </row>
    <row r="68" spans="1:10" ht="15.75">
      <c r="A68" s="56"/>
      <c r="B68" s="23" t="s">
        <v>171</v>
      </c>
      <c r="C68" s="11" t="s">
        <v>423</v>
      </c>
      <c r="D68" s="22" t="s">
        <v>7</v>
      </c>
      <c r="E68" s="24" t="s">
        <v>14</v>
      </c>
      <c r="F68" s="25" t="s">
        <v>73</v>
      </c>
      <c r="G68" s="24">
        <v>14</v>
      </c>
      <c r="H68" s="35">
        <v>39</v>
      </c>
      <c r="I68" s="48">
        <f t="shared" si="2"/>
        <v>31.967213114754099</v>
      </c>
      <c r="J68" s="48">
        <f t="shared" si="3"/>
        <v>447.5409836065574</v>
      </c>
    </row>
    <row r="69" spans="1:10" ht="15.75">
      <c r="A69" s="56"/>
      <c r="B69" s="23" t="s">
        <v>172</v>
      </c>
      <c r="C69" s="11" t="s">
        <v>424</v>
      </c>
      <c r="D69" s="22" t="s">
        <v>7</v>
      </c>
      <c r="E69" s="24" t="s">
        <v>24</v>
      </c>
      <c r="F69" s="25" t="s">
        <v>74</v>
      </c>
      <c r="G69" s="24">
        <v>12</v>
      </c>
      <c r="H69" s="35">
        <v>39</v>
      </c>
      <c r="I69" s="48">
        <f t="shared" si="2"/>
        <v>31.967213114754099</v>
      </c>
      <c r="J69" s="48">
        <f t="shared" si="3"/>
        <v>383.60655737704917</v>
      </c>
    </row>
    <row r="70" spans="1:10" ht="15.75">
      <c r="A70" s="56"/>
      <c r="B70" s="23" t="s">
        <v>173</v>
      </c>
      <c r="C70" s="29" t="s">
        <v>425</v>
      </c>
      <c r="D70" s="22" t="s">
        <v>6</v>
      </c>
      <c r="E70" s="24" t="s">
        <v>10</v>
      </c>
      <c r="F70" s="25" t="s">
        <v>75</v>
      </c>
      <c r="G70" s="24">
        <v>9</v>
      </c>
      <c r="H70" s="35">
        <v>39</v>
      </c>
      <c r="I70" s="48">
        <f t="shared" si="2"/>
        <v>31.967213114754099</v>
      </c>
      <c r="J70" s="48">
        <f t="shared" si="3"/>
        <v>287.70491803278691</v>
      </c>
    </row>
    <row r="71" spans="1:10" ht="15.75">
      <c r="A71" s="56"/>
      <c r="B71" s="23" t="s">
        <v>174</v>
      </c>
      <c r="C71" s="29" t="s">
        <v>426</v>
      </c>
      <c r="D71" s="22" t="s">
        <v>6</v>
      </c>
      <c r="E71" s="24" t="s">
        <v>11</v>
      </c>
      <c r="F71" s="25" t="s">
        <v>76</v>
      </c>
      <c r="G71" s="24">
        <v>8</v>
      </c>
      <c r="H71" s="35">
        <v>39</v>
      </c>
      <c r="I71" s="48">
        <f t="shared" si="2"/>
        <v>31.967213114754099</v>
      </c>
      <c r="J71" s="48">
        <f t="shared" si="3"/>
        <v>255.73770491803279</v>
      </c>
    </row>
    <row r="72" spans="1:10" ht="15.75">
      <c r="A72" s="56"/>
      <c r="B72" s="23" t="s">
        <v>175</v>
      </c>
      <c r="C72" s="29" t="s">
        <v>427</v>
      </c>
      <c r="D72" s="22" t="s">
        <v>6</v>
      </c>
      <c r="E72" s="24" t="s">
        <v>12</v>
      </c>
      <c r="F72" s="25" t="s">
        <v>77</v>
      </c>
      <c r="G72" s="24">
        <v>26</v>
      </c>
      <c r="H72" s="35">
        <v>39</v>
      </c>
      <c r="I72" s="48">
        <f t="shared" si="2"/>
        <v>31.967213114754099</v>
      </c>
      <c r="J72" s="48">
        <f t="shared" si="3"/>
        <v>831.14754098360652</v>
      </c>
    </row>
    <row r="73" spans="1:10" ht="15.75">
      <c r="A73" s="56"/>
      <c r="B73" s="23" t="s">
        <v>176</v>
      </c>
      <c r="C73" s="29" t="s">
        <v>428</v>
      </c>
      <c r="D73" s="22" t="s">
        <v>6</v>
      </c>
      <c r="E73" s="24" t="s">
        <v>13</v>
      </c>
      <c r="F73" s="25" t="s">
        <v>78</v>
      </c>
      <c r="G73" s="24">
        <v>29</v>
      </c>
      <c r="H73" s="35">
        <v>39</v>
      </c>
      <c r="I73" s="48">
        <f t="shared" si="2"/>
        <v>31.967213114754099</v>
      </c>
      <c r="J73" s="48">
        <f t="shared" si="3"/>
        <v>927.04918032786884</v>
      </c>
    </row>
    <row r="74" spans="1:10" ht="15.75">
      <c r="A74" s="56"/>
      <c r="B74" s="23" t="s">
        <v>177</v>
      </c>
      <c r="C74" s="29" t="s">
        <v>429</v>
      </c>
      <c r="D74" s="22" t="s">
        <v>6</v>
      </c>
      <c r="E74" s="24" t="s">
        <v>14</v>
      </c>
      <c r="F74" s="25" t="s">
        <v>79</v>
      </c>
      <c r="G74" s="24">
        <v>10</v>
      </c>
      <c r="H74" s="35">
        <v>39</v>
      </c>
      <c r="I74" s="48">
        <f t="shared" si="2"/>
        <v>31.967213114754099</v>
      </c>
      <c r="J74" s="48">
        <f t="shared" si="3"/>
        <v>319.67213114754099</v>
      </c>
    </row>
    <row r="75" spans="1:10" ht="15.75">
      <c r="A75" s="56"/>
      <c r="B75" s="23" t="s">
        <v>178</v>
      </c>
      <c r="C75" s="29" t="s">
        <v>430</v>
      </c>
      <c r="D75" s="22" t="s">
        <v>6</v>
      </c>
      <c r="E75" s="24" t="s">
        <v>24</v>
      </c>
      <c r="F75" s="25" t="s">
        <v>80</v>
      </c>
      <c r="G75" s="24">
        <v>8</v>
      </c>
      <c r="H75" s="35">
        <v>39</v>
      </c>
      <c r="I75" s="48">
        <f t="shared" si="2"/>
        <v>31.967213114754099</v>
      </c>
      <c r="J75" s="48">
        <f t="shared" si="3"/>
        <v>255.73770491803279</v>
      </c>
    </row>
    <row r="76" spans="1:10" ht="15.75">
      <c r="A76" s="56"/>
      <c r="B76" s="23" t="s">
        <v>179</v>
      </c>
      <c r="C76" s="11" t="s">
        <v>435</v>
      </c>
      <c r="D76" s="22" t="s">
        <v>17</v>
      </c>
      <c r="E76" s="24" t="s">
        <v>10</v>
      </c>
      <c r="F76" s="26">
        <v>9010039003928</v>
      </c>
      <c r="G76" s="24">
        <v>8</v>
      </c>
      <c r="H76" s="35">
        <v>39</v>
      </c>
      <c r="I76" s="48">
        <f t="shared" si="2"/>
        <v>31.967213114754099</v>
      </c>
      <c r="J76" s="48">
        <f t="shared" si="3"/>
        <v>255.73770491803279</v>
      </c>
    </row>
    <row r="77" spans="1:10" ht="15.75">
      <c r="A77" s="56"/>
      <c r="B77" s="23" t="s">
        <v>180</v>
      </c>
      <c r="C77" s="11" t="s">
        <v>431</v>
      </c>
      <c r="D77" s="22" t="s">
        <v>17</v>
      </c>
      <c r="E77" s="24" t="s">
        <v>11</v>
      </c>
      <c r="F77" s="25" t="s">
        <v>81</v>
      </c>
      <c r="G77" s="24">
        <v>16</v>
      </c>
      <c r="H77" s="35">
        <v>39</v>
      </c>
      <c r="I77" s="48">
        <f t="shared" si="2"/>
        <v>31.967213114754099</v>
      </c>
      <c r="J77" s="48">
        <f t="shared" si="3"/>
        <v>511.47540983606558</v>
      </c>
    </row>
    <row r="78" spans="1:10" ht="15.75">
      <c r="A78" s="56"/>
      <c r="B78" s="23" t="s">
        <v>181</v>
      </c>
      <c r="C78" s="11" t="s">
        <v>432</v>
      </c>
      <c r="D78" s="22" t="s">
        <v>17</v>
      </c>
      <c r="E78" s="24" t="s">
        <v>12</v>
      </c>
      <c r="F78" s="25" t="s">
        <v>82</v>
      </c>
      <c r="G78" s="24">
        <v>26</v>
      </c>
      <c r="H78" s="35">
        <v>39</v>
      </c>
      <c r="I78" s="48">
        <f t="shared" si="2"/>
        <v>31.967213114754099</v>
      </c>
      <c r="J78" s="48">
        <f t="shared" si="3"/>
        <v>831.14754098360652</v>
      </c>
    </row>
    <row r="79" spans="1:10" ht="15.75">
      <c r="A79" s="56"/>
      <c r="B79" s="23" t="s">
        <v>182</v>
      </c>
      <c r="C79" s="11" t="s">
        <v>433</v>
      </c>
      <c r="D79" s="22" t="s">
        <v>17</v>
      </c>
      <c r="E79" s="24" t="s">
        <v>13</v>
      </c>
      <c r="F79" s="25" t="s">
        <v>83</v>
      </c>
      <c r="G79" s="24">
        <v>34</v>
      </c>
      <c r="H79" s="35">
        <v>39</v>
      </c>
      <c r="I79" s="48">
        <f t="shared" si="2"/>
        <v>31.967213114754099</v>
      </c>
      <c r="J79" s="48">
        <f t="shared" si="3"/>
        <v>1086.8852459016393</v>
      </c>
    </row>
    <row r="80" spans="1:10" ht="15.75">
      <c r="A80" s="56"/>
      <c r="B80" s="23" t="s">
        <v>183</v>
      </c>
      <c r="C80" s="11" t="s">
        <v>434</v>
      </c>
      <c r="D80" s="22" t="s">
        <v>17</v>
      </c>
      <c r="E80" s="24" t="s">
        <v>14</v>
      </c>
      <c r="F80" s="25" t="s">
        <v>84</v>
      </c>
      <c r="G80" s="24">
        <v>16</v>
      </c>
      <c r="H80" s="35">
        <v>39</v>
      </c>
      <c r="I80" s="48">
        <f t="shared" si="2"/>
        <v>31.967213114754099</v>
      </c>
      <c r="J80" s="48">
        <f t="shared" si="3"/>
        <v>511.47540983606558</v>
      </c>
    </row>
    <row r="81" spans="1:10" ht="15.75">
      <c r="A81" s="56"/>
      <c r="B81" s="23" t="s">
        <v>184</v>
      </c>
      <c r="C81" s="11" t="s">
        <v>436</v>
      </c>
      <c r="D81" s="22" t="s">
        <v>17</v>
      </c>
      <c r="E81" s="24" t="s">
        <v>24</v>
      </c>
      <c r="F81" s="25" t="s">
        <v>85</v>
      </c>
      <c r="G81" s="24">
        <v>12</v>
      </c>
      <c r="H81" s="35">
        <v>39</v>
      </c>
      <c r="I81" s="48">
        <f t="shared" si="2"/>
        <v>31.967213114754099</v>
      </c>
      <c r="J81" s="48">
        <f t="shared" si="3"/>
        <v>383.60655737704917</v>
      </c>
    </row>
    <row r="82" spans="1:10" ht="15.75">
      <c r="A82" s="56"/>
      <c r="B82" s="23" t="s">
        <v>185</v>
      </c>
      <c r="C82" s="11" t="s">
        <v>437</v>
      </c>
      <c r="D82" s="22" t="s">
        <v>18</v>
      </c>
      <c r="E82" s="24" t="s">
        <v>10</v>
      </c>
      <c r="F82" s="25" t="s">
        <v>86</v>
      </c>
      <c r="G82" s="24">
        <v>10</v>
      </c>
      <c r="H82" s="35">
        <v>39</v>
      </c>
      <c r="I82" s="48">
        <f t="shared" si="2"/>
        <v>31.967213114754099</v>
      </c>
      <c r="J82" s="48">
        <f t="shared" si="3"/>
        <v>319.67213114754099</v>
      </c>
    </row>
    <row r="83" spans="1:10" ht="15.75">
      <c r="A83" s="56"/>
      <c r="B83" s="23" t="s">
        <v>186</v>
      </c>
      <c r="C83" s="11" t="s">
        <v>438</v>
      </c>
      <c r="D83" s="22" t="s">
        <v>18</v>
      </c>
      <c r="E83" s="24" t="s">
        <v>11</v>
      </c>
      <c r="F83" s="25" t="s">
        <v>87</v>
      </c>
      <c r="G83" s="24">
        <v>9</v>
      </c>
      <c r="H83" s="35">
        <v>39</v>
      </c>
      <c r="I83" s="48">
        <f t="shared" si="2"/>
        <v>31.967213114754099</v>
      </c>
      <c r="J83" s="48">
        <f t="shared" si="3"/>
        <v>287.70491803278691</v>
      </c>
    </row>
    <row r="84" spans="1:10" ht="15.75">
      <c r="A84" s="56"/>
      <c r="B84" s="23" t="s">
        <v>187</v>
      </c>
      <c r="C84" s="11" t="s">
        <v>439</v>
      </c>
      <c r="D84" s="22" t="s">
        <v>18</v>
      </c>
      <c r="E84" s="24" t="s">
        <v>12</v>
      </c>
      <c r="F84" s="25" t="s">
        <v>88</v>
      </c>
      <c r="G84" s="24">
        <v>17</v>
      </c>
      <c r="H84" s="35">
        <v>39</v>
      </c>
      <c r="I84" s="48">
        <f t="shared" si="2"/>
        <v>31.967213114754099</v>
      </c>
      <c r="J84" s="48">
        <f t="shared" si="3"/>
        <v>543.44262295081967</v>
      </c>
    </row>
    <row r="85" spans="1:10" ht="15.75">
      <c r="A85" s="56"/>
      <c r="B85" s="23" t="s">
        <v>188</v>
      </c>
      <c r="C85" s="11" t="s">
        <v>440</v>
      </c>
      <c r="D85" s="22" t="s">
        <v>18</v>
      </c>
      <c r="E85" s="24" t="s">
        <v>13</v>
      </c>
      <c r="F85" s="25" t="s">
        <v>89</v>
      </c>
      <c r="G85" s="24">
        <v>25</v>
      </c>
      <c r="H85" s="35">
        <v>39</v>
      </c>
      <c r="I85" s="48">
        <f t="shared" si="2"/>
        <v>31.967213114754099</v>
      </c>
      <c r="J85" s="48">
        <f t="shared" si="3"/>
        <v>799.18032786885249</v>
      </c>
    </row>
    <row r="86" spans="1:10" ht="15.75">
      <c r="A86" s="56"/>
      <c r="B86" s="23" t="s">
        <v>189</v>
      </c>
      <c r="C86" s="11" t="s">
        <v>441</v>
      </c>
      <c r="D86" s="22" t="s">
        <v>18</v>
      </c>
      <c r="E86" s="24" t="s">
        <v>14</v>
      </c>
      <c r="F86" s="25" t="s">
        <v>90</v>
      </c>
      <c r="G86" s="24">
        <v>5</v>
      </c>
      <c r="H86" s="35">
        <v>39</v>
      </c>
      <c r="I86" s="48">
        <f t="shared" si="2"/>
        <v>31.967213114754099</v>
      </c>
      <c r="J86" s="48">
        <f t="shared" si="3"/>
        <v>159.8360655737705</v>
      </c>
    </row>
    <row r="87" spans="1:10" ht="15.75">
      <c r="A87" s="56"/>
      <c r="B87" s="23" t="s">
        <v>190</v>
      </c>
      <c r="C87" s="11" t="s">
        <v>442</v>
      </c>
      <c r="D87" s="22" t="s">
        <v>18</v>
      </c>
      <c r="E87" s="24" t="s">
        <v>24</v>
      </c>
      <c r="F87" s="25" t="s">
        <v>91</v>
      </c>
      <c r="G87" s="24">
        <v>5</v>
      </c>
      <c r="H87" s="35">
        <v>39</v>
      </c>
      <c r="I87" s="48">
        <f t="shared" si="2"/>
        <v>31.967213114754099</v>
      </c>
      <c r="J87" s="48">
        <f t="shared" si="3"/>
        <v>159.8360655737705</v>
      </c>
    </row>
    <row r="88" spans="1:10" ht="15.75">
      <c r="A88" s="56"/>
      <c r="B88" s="23" t="s">
        <v>191</v>
      </c>
      <c r="C88" s="11" t="s">
        <v>443</v>
      </c>
      <c r="D88" s="22" t="s">
        <v>19</v>
      </c>
      <c r="E88" s="24" t="s">
        <v>10</v>
      </c>
      <c r="F88" s="25" t="s">
        <v>92</v>
      </c>
      <c r="G88" s="24">
        <v>5</v>
      </c>
      <c r="H88" s="35">
        <v>39</v>
      </c>
      <c r="I88" s="48">
        <f t="shared" si="2"/>
        <v>31.967213114754099</v>
      </c>
      <c r="J88" s="48">
        <f t="shared" si="3"/>
        <v>159.8360655737705</v>
      </c>
    </row>
    <row r="89" spans="1:10" ht="15.75">
      <c r="A89" s="56"/>
      <c r="B89" s="23" t="s">
        <v>192</v>
      </c>
      <c r="C89" s="11" t="s">
        <v>444</v>
      </c>
      <c r="D89" s="22" t="s">
        <v>19</v>
      </c>
      <c r="E89" s="24" t="s">
        <v>11</v>
      </c>
      <c r="F89" s="25" t="s">
        <v>93</v>
      </c>
      <c r="G89" s="24">
        <v>5</v>
      </c>
      <c r="H89" s="35">
        <v>39</v>
      </c>
      <c r="I89" s="48">
        <f t="shared" si="2"/>
        <v>31.967213114754099</v>
      </c>
      <c r="J89" s="48">
        <f t="shared" si="3"/>
        <v>159.8360655737705</v>
      </c>
    </row>
    <row r="90" spans="1:10" ht="15.75">
      <c r="A90" s="56"/>
      <c r="B90" s="23" t="s">
        <v>193</v>
      </c>
      <c r="C90" s="11" t="s">
        <v>445</v>
      </c>
      <c r="D90" s="22" t="s">
        <v>19</v>
      </c>
      <c r="E90" s="24" t="s">
        <v>12</v>
      </c>
      <c r="F90" s="25" t="s">
        <v>94</v>
      </c>
      <c r="G90" s="24">
        <v>11</v>
      </c>
      <c r="H90" s="35">
        <v>39</v>
      </c>
      <c r="I90" s="48">
        <f t="shared" si="2"/>
        <v>31.967213114754099</v>
      </c>
      <c r="J90" s="48">
        <f t="shared" si="3"/>
        <v>351.63934426229508</v>
      </c>
    </row>
    <row r="91" spans="1:10" ht="15.75">
      <c r="A91" s="56"/>
      <c r="B91" s="23" t="s">
        <v>194</v>
      </c>
      <c r="C91" s="11" t="s">
        <v>446</v>
      </c>
      <c r="D91" s="22" t="s">
        <v>19</v>
      </c>
      <c r="E91" s="24" t="s">
        <v>13</v>
      </c>
      <c r="F91" s="25" t="s">
        <v>95</v>
      </c>
      <c r="G91" s="24">
        <v>12</v>
      </c>
      <c r="H91" s="35">
        <v>39</v>
      </c>
      <c r="I91" s="48">
        <f t="shared" si="2"/>
        <v>31.967213114754099</v>
      </c>
      <c r="J91" s="48">
        <f t="shared" si="3"/>
        <v>383.60655737704917</v>
      </c>
    </row>
    <row r="92" spans="1:10" ht="15.75">
      <c r="A92" s="56"/>
      <c r="B92" s="23" t="s">
        <v>195</v>
      </c>
      <c r="C92" s="11" t="s">
        <v>447</v>
      </c>
      <c r="D92" s="22" t="s">
        <v>19</v>
      </c>
      <c r="E92" s="24" t="s">
        <v>14</v>
      </c>
      <c r="F92" s="25" t="s">
        <v>96</v>
      </c>
      <c r="G92" s="24">
        <v>1</v>
      </c>
      <c r="H92" s="35">
        <v>39</v>
      </c>
      <c r="I92" s="48">
        <f t="shared" si="2"/>
        <v>31.967213114754099</v>
      </c>
      <c r="J92" s="48">
        <f t="shared" si="3"/>
        <v>31.967213114754099</v>
      </c>
    </row>
    <row r="93" spans="1:10" ht="15.75">
      <c r="A93" s="56"/>
      <c r="B93" s="23" t="s">
        <v>196</v>
      </c>
      <c r="C93" s="11" t="s">
        <v>448</v>
      </c>
      <c r="D93" s="22" t="s">
        <v>20</v>
      </c>
      <c r="E93" s="24" t="s">
        <v>11</v>
      </c>
      <c r="F93" s="25" t="s">
        <v>97</v>
      </c>
      <c r="G93" s="24">
        <v>8</v>
      </c>
      <c r="H93" s="35">
        <v>39</v>
      </c>
      <c r="I93" s="48">
        <f t="shared" si="2"/>
        <v>31.967213114754099</v>
      </c>
      <c r="J93" s="48">
        <f t="shared" si="3"/>
        <v>255.73770491803279</v>
      </c>
    </row>
    <row r="94" spans="1:10" ht="15.75">
      <c r="A94" s="56"/>
      <c r="B94" s="23" t="s">
        <v>197</v>
      </c>
      <c r="C94" s="11" t="s">
        <v>449</v>
      </c>
      <c r="D94" s="22" t="s">
        <v>20</v>
      </c>
      <c r="E94" s="24" t="s">
        <v>12</v>
      </c>
      <c r="F94" s="25" t="s">
        <v>98</v>
      </c>
      <c r="G94" s="24">
        <v>16</v>
      </c>
      <c r="H94" s="35">
        <v>39</v>
      </c>
      <c r="I94" s="48">
        <f t="shared" si="2"/>
        <v>31.967213114754099</v>
      </c>
      <c r="J94" s="48">
        <f t="shared" si="3"/>
        <v>511.47540983606558</v>
      </c>
    </row>
    <row r="95" spans="1:10" ht="15.75">
      <c r="A95" s="56"/>
      <c r="B95" s="23" t="s">
        <v>198</v>
      </c>
      <c r="C95" s="11" t="s">
        <v>450</v>
      </c>
      <c r="D95" s="22" t="s">
        <v>20</v>
      </c>
      <c r="E95" s="24" t="s">
        <v>13</v>
      </c>
      <c r="F95" s="25" t="s">
        <v>99</v>
      </c>
      <c r="G95" s="24">
        <v>24</v>
      </c>
      <c r="H95" s="35">
        <v>39</v>
      </c>
      <c r="I95" s="48">
        <f t="shared" si="2"/>
        <v>31.967213114754099</v>
      </c>
      <c r="J95" s="48">
        <f t="shared" si="3"/>
        <v>767.21311475409834</v>
      </c>
    </row>
    <row r="96" spans="1:10" ht="15.75">
      <c r="A96" s="56"/>
      <c r="B96" s="23" t="s">
        <v>199</v>
      </c>
      <c r="C96" s="11" t="s">
        <v>451</v>
      </c>
      <c r="D96" s="22" t="s">
        <v>20</v>
      </c>
      <c r="E96" s="24" t="s">
        <v>14</v>
      </c>
      <c r="F96" s="25" t="s">
        <v>100</v>
      </c>
      <c r="G96" s="24">
        <v>7</v>
      </c>
      <c r="H96" s="35">
        <v>39</v>
      </c>
      <c r="I96" s="48">
        <f t="shared" si="2"/>
        <v>31.967213114754099</v>
      </c>
      <c r="J96" s="48">
        <f t="shared" si="3"/>
        <v>223.7704918032787</v>
      </c>
    </row>
    <row r="97" spans="1:10" ht="15.75">
      <c r="A97" s="56"/>
      <c r="B97" s="23" t="s">
        <v>200</v>
      </c>
      <c r="C97" s="11" t="s">
        <v>452</v>
      </c>
      <c r="D97" s="22" t="s">
        <v>20</v>
      </c>
      <c r="E97" s="24" t="s">
        <v>24</v>
      </c>
      <c r="F97" s="25" t="s">
        <v>101</v>
      </c>
      <c r="G97" s="24">
        <v>8</v>
      </c>
      <c r="H97" s="35">
        <v>39</v>
      </c>
      <c r="I97" s="48">
        <f t="shared" si="2"/>
        <v>31.967213114754099</v>
      </c>
      <c r="J97" s="48">
        <f t="shared" si="3"/>
        <v>255.73770491803279</v>
      </c>
    </row>
    <row r="98" spans="1:10" ht="15.75">
      <c r="A98" s="56"/>
      <c r="B98" s="23" t="s">
        <v>201</v>
      </c>
      <c r="C98" s="11" t="s">
        <v>453</v>
      </c>
      <c r="D98" s="22" t="s">
        <v>4</v>
      </c>
      <c r="E98" s="24" t="s">
        <v>10</v>
      </c>
      <c r="F98" s="25" t="s">
        <v>102</v>
      </c>
      <c r="G98" s="24">
        <v>10</v>
      </c>
      <c r="H98" s="35">
        <v>39</v>
      </c>
      <c r="I98" s="48">
        <f t="shared" si="2"/>
        <v>31.967213114754099</v>
      </c>
      <c r="J98" s="48">
        <f t="shared" si="3"/>
        <v>319.67213114754099</v>
      </c>
    </row>
    <row r="99" spans="1:10" ht="15.75">
      <c r="A99" s="56"/>
      <c r="B99" s="23" t="s">
        <v>202</v>
      </c>
      <c r="C99" s="11" t="s">
        <v>454</v>
      </c>
      <c r="D99" s="22" t="s">
        <v>4</v>
      </c>
      <c r="E99" s="24" t="s">
        <v>11</v>
      </c>
      <c r="F99" s="25" t="s">
        <v>103</v>
      </c>
      <c r="G99" s="24">
        <v>9</v>
      </c>
      <c r="H99" s="35">
        <v>39</v>
      </c>
      <c r="I99" s="48">
        <f t="shared" si="2"/>
        <v>31.967213114754099</v>
      </c>
      <c r="J99" s="48">
        <f t="shared" si="3"/>
        <v>287.70491803278691</v>
      </c>
    </row>
    <row r="100" spans="1:10" ht="15.75">
      <c r="A100" s="56"/>
      <c r="B100" s="23" t="s">
        <v>203</v>
      </c>
      <c r="C100" s="11" t="s">
        <v>455</v>
      </c>
      <c r="D100" s="22" t="s">
        <v>4</v>
      </c>
      <c r="E100" s="24" t="s">
        <v>12</v>
      </c>
      <c r="F100" s="25" t="s">
        <v>104</v>
      </c>
      <c r="G100" s="24">
        <v>27</v>
      </c>
      <c r="H100" s="35">
        <v>39</v>
      </c>
      <c r="I100" s="48">
        <f t="shared" si="2"/>
        <v>31.967213114754099</v>
      </c>
      <c r="J100" s="48">
        <f t="shared" si="3"/>
        <v>863.11475409836066</v>
      </c>
    </row>
    <row r="101" spans="1:10" ht="15.75">
      <c r="A101" s="56"/>
      <c r="B101" s="23" t="s">
        <v>204</v>
      </c>
      <c r="C101" s="11" t="s">
        <v>456</v>
      </c>
      <c r="D101" s="22" t="s">
        <v>4</v>
      </c>
      <c r="E101" s="24" t="s">
        <v>13</v>
      </c>
      <c r="F101" s="25" t="s">
        <v>105</v>
      </c>
      <c r="G101" s="24">
        <v>28</v>
      </c>
      <c r="H101" s="35">
        <v>39</v>
      </c>
      <c r="I101" s="48">
        <f t="shared" si="2"/>
        <v>31.967213114754099</v>
      </c>
      <c r="J101" s="48">
        <f t="shared" si="3"/>
        <v>895.08196721311481</v>
      </c>
    </row>
    <row r="102" spans="1:10" ht="15.75">
      <c r="A102" s="56"/>
      <c r="B102" s="23" t="s">
        <v>205</v>
      </c>
      <c r="C102" s="11" t="s">
        <v>457</v>
      </c>
      <c r="D102" s="22" t="s">
        <v>4</v>
      </c>
      <c r="E102" s="24" t="s">
        <v>14</v>
      </c>
      <c r="F102" s="25" t="s">
        <v>106</v>
      </c>
      <c r="G102" s="24">
        <v>8</v>
      </c>
      <c r="H102" s="35">
        <v>39</v>
      </c>
      <c r="I102" s="48">
        <f t="shared" si="2"/>
        <v>31.967213114754099</v>
      </c>
      <c r="J102" s="48">
        <f t="shared" si="3"/>
        <v>255.73770491803279</v>
      </c>
    </row>
    <row r="103" spans="1:10" ht="15.75">
      <c r="A103" s="56"/>
      <c r="B103" s="23" t="s">
        <v>206</v>
      </c>
      <c r="C103" s="11" t="s">
        <v>458</v>
      </c>
      <c r="D103" s="22" t="s">
        <v>4</v>
      </c>
      <c r="E103" s="24" t="s">
        <v>24</v>
      </c>
      <c r="F103" s="25" t="s">
        <v>107</v>
      </c>
      <c r="G103" s="24">
        <v>10</v>
      </c>
      <c r="H103" s="35">
        <v>39</v>
      </c>
      <c r="I103" s="48">
        <f t="shared" si="2"/>
        <v>31.967213114754099</v>
      </c>
      <c r="J103" s="48">
        <f t="shared" si="3"/>
        <v>319.67213114754099</v>
      </c>
    </row>
    <row r="104" spans="1:10" ht="15.75">
      <c r="A104" s="56"/>
      <c r="B104" s="23" t="s">
        <v>207</v>
      </c>
      <c r="C104" s="11" t="s">
        <v>459</v>
      </c>
      <c r="D104" s="22" t="s">
        <v>21</v>
      </c>
      <c r="E104" s="24" t="s">
        <v>11</v>
      </c>
      <c r="F104" s="36" t="s">
        <v>108</v>
      </c>
      <c r="G104" s="24">
        <v>12</v>
      </c>
      <c r="H104" s="35">
        <v>39</v>
      </c>
      <c r="I104" s="48">
        <f t="shared" si="2"/>
        <v>31.967213114754099</v>
      </c>
      <c r="J104" s="48">
        <f t="shared" si="3"/>
        <v>383.60655737704917</v>
      </c>
    </row>
    <row r="105" spans="1:10" ht="15.75">
      <c r="A105" s="56"/>
      <c r="B105" s="23" t="s">
        <v>208</v>
      </c>
      <c r="C105" s="11" t="s">
        <v>460</v>
      </c>
      <c r="D105" s="22" t="s">
        <v>21</v>
      </c>
      <c r="E105" s="24" t="s">
        <v>12</v>
      </c>
      <c r="F105" s="36" t="s">
        <v>109</v>
      </c>
      <c r="G105" s="24">
        <v>29</v>
      </c>
      <c r="H105" s="35">
        <v>39</v>
      </c>
      <c r="I105" s="48">
        <f t="shared" si="2"/>
        <v>31.967213114754099</v>
      </c>
      <c r="J105" s="48">
        <f t="shared" si="3"/>
        <v>927.04918032786884</v>
      </c>
    </row>
    <row r="106" spans="1:10" ht="15.75">
      <c r="A106" s="56"/>
      <c r="B106" s="23" t="s">
        <v>209</v>
      </c>
      <c r="C106" s="11" t="s">
        <v>461</v>
      </c>
      <c r="D106" s="22" t="s">
        <v>21</v>
      </c>
      <c r="E106" s="24" t="s">
        <v>13</v>
      </c>
      <c r="F106" s="36" t="s">
        <v>110</v>
      </c>
      <c r="G106" s="24">
        <v>31</v>
      </c>
      <c r="H106" s="35">
        <v>39</v>
      </c>
      <c r="I106" s="48">
        <f t="shared" si="2"/>
        <v>31.967213114754099</v>
      </c>
      <c r="J106" s="48">
        <f t="shared" si="3"/>
        <v>990.98360655737702</v>
      </c>
    </row>
    <row r="107" spans="1:10" ht="15.75">
      <c r="A107" s="56"/>
      <c r="B107" s="23" t="s">
        <v>210</v>
      </c>
      <c r="C107" s="11" t="s">
        <v>462</v>
      </c>
      <c r="D107" s="22" t="s">
        <v>21</v>
      </c>
      <c r="E107" s="24" t="s">
        <v>14</v>
      </c>
      <c r="F107" s="36" t="s">
        <v>111</v>
      </c>
      <c r="G107" s="24">
        <v>21</v>
      </c>
      <c r="H107" s="35">
        <v>39</v>
      </c>
      <c r="I107" s="48">
        <f t="shared" si="2"/>
        <v>31.967213114754099</v>
      </c>
      <c r="J107" s="48">
        <f t="shared" si="3"/>
        <v>671.31147540983602</v>
      </c>
    </row>
    <row r="108" spans="1:10" ht="15.75">
      <c r="A108" s="56"/>
      <c r="B108" s="23" t="s">
        <v>211</v>
      </c>
      <c r="C108" s="11" t="s">
        <v>463</v>
      </c>
      <c r="D108" s="22" t="s">
        <v>21</v>
      </c>
      <c r="E108" s="24" t="s">
        <v>24</v>
      </c>
      <c r="F108" s="36" t="s">
        <v>112</v>
      </c>
      <c r="G108" s="24">
        <v>3</v>
      </c>
      <c r="H108" s="35">
        <v>39</v>
      </c>
      <c r="I108" s="48">
        <f t="shared" si="2"/>
        <v>31.967213114754099</v>
      </c>
      <c r="J108" s="48">
        <f t="shared" si="3"/>
        <v>95.901639344262293</v>
      </c>
    </row>
    <row r="109" spans="1:10" ht="15.75">
      <c r="A109" s="56"/>
      <c r="B109" s="23" t="s">
        <v>212</v>
      </c>
      <c r="C109" s="11" t="s">
        <v>464</v>
      </c>
      <c r="D109" s="22" t="s">
        <v>22</v>
      </c>
      <c r="E109" s="24" t="s">
        <v>10</v>
      </c>
      <c r="F109" s="25" t="s">
        <v>113</v>
      </c>
      <c r="G109" s="24">
        <v>9</v>
      </c>
      <c r="H109" s="35">
        <v>39</v>
      </c>
      <c r="I109" s="48">
        <f t="shared" si="2"/>
        <v>31.967213114754099</v>
      </c>
      <c r="J109" s="48">
        <f t="shared" si="3"/>
        <v>287.70491803278691</v>
      </c>
    </row>
    <row r="110" spans="1:10" ht="15.75">
      <c r="A110" s="56"/>
      <c r="B110" s="23" t="s">
        <v>213</v>
      </c>
      <c r="C110" s="11" t="s">
        <v>465</v>
      </c>
      <c r="D110" s="22" t="s">
        <v>22</v>
      </c>
      <c r="E110" s="24" t="s">
        <v>11</v>
      </c>
      <c r="F110" s="36" t="s">
        <v>114</v>
      </c>
      <c r="G110" s="24">
        <v>23</v>
      </c>
      <c r="H110" s="35">
        <v>39</v>
      </c>
      <c r="I110" s="48">
        <f t="shared" si="2"/>
        <v>31.967213114754099</v>
      </c>
      <c r="J110" s="48">
        <f t="shared" si="3"/>
        <v>735.24590163934431</v>
      </c>
    </row>
    <row r="111" spans="1:10" ht="15.75">
      <c r="A111" s="56"/>
      <c r="B111" s="23" t="s">
        <v>214</v>
      </c>
      <c r="C111" s="11" t="s">
        <v>466</v>
      </c>
      <c r="D111" s="22" t="s">
        <v>22</v>
      </c>
      <c r="E111" s="24" t="s">
        <v>12</v>
      </c>
      <c r="F111" s="36" t="s">
        <v>115</v>
      </c>
      <c r="G111" s="24">
        <v>29</v>
      </c>
      <c r="H111" s="35">
        <v>39</v>
      </c>
      <c r="I111" s="48">
        <f t="shared" si="2"/>
        <v>31.967213114754099</v>
      </c>
      <c r="J111" s="48">
        <f t="shared" si="3"/>
        <v>927.04918032786884</v>
      </c>
    </row>
    <row r="112" spans="1:10" ht="15.75">
      <c r="A112" s="56"/>
      <c r="B112" s="23" t="s">
        <v>215</v>
      </c>
      <c r="C112" s="11" t="s">
        <v>467</v>
      </c>
      <c r="D112" s="22" t="s">
        <v>22</v>
      </c>
      <c r="E112" s="24" t="s">
        <v>13</v>
      </c>
      <c r="F112" s="36" t="s">
        <v>116</v>
      </c>
      <c r="G112" s="24">
        <v>30</v>
      </c>
      <c r="H112" s="35">
        <v>39</v>
      </c>
      <c r="I112" s="48">
        <f t="shared" si="2"/>
        <v>31.967213114754099</v>
      </c>
      <c r="J112" s="48">
        <f t="shared" si="3"/>
        <v>959.01639344262298</v>
      </c>
    </row>
    <row r="113" spans="1:10" ht="15.75">
      <c r="A113" s="56"/>
      <c r="B113" s="23" t="s">
        <v>216</v>
      </c>
      <c r="C113" s="11" t="s">
        <v>468</v>
      </c>
      <c r="D113" s="22" t="s">
        <v>22</v>
      </c>
      <c r="E113" s="24" t="s">
        <v>14</v>
      </c>
      <c r="F113" s="36" t="s">
        <v>117</v>
      </c>
      <c r="G113" s="24">
        <v>31</v>
      </c>
      <c r="H113" s="35">
        <v>39</v>
      </c>
      <c r="I113" s="48">
        <f t="shared" si="2"/>
        <v>31.967213114754099</v>
      </c>
      <c r="J113" s="48">
        <f t="shared" si="3"/>
        <v>990.98360655737702</v>
      </c>
    </row>
    <row r="114" spans="1:10" ht="15.75">
      <c r="A114" s="56"/>
      <c r="B114" s="23" t="s">
        <v>217</v>
      </c>
      <c r="C114" s="11" t="s">
        <v>469</v>
      </c>
      <c r="D114" s="22" t="s">
        <v>22</v>
      </c>
      <c r="E114" s="24" t="s">
        <v>24</v>
      </c>
      <c r="F114" s="36" t="s">
        <v>118</v>
      </c>
      <c r="G114" s="24">
        <v>6</v>
      </c>
      <c r="H114" s="35">
        <v>39</v>
      </c>
      <c r="I114" s="48">
        <f t="shared" si="2"/>
        <v>31.967213114754099</v>
      </c>
      <c r="J114" s="48">
        <f t="shared" si="3"/>
        <v>191.80327868852459</v>
      </c>
    </row>
    <row r="115" spans="1:10" ht="15.75">
      <c r="A115" s="56"/>
      <c r="B115" s="23" t="s">
        <v>218</v>
      </c>
      <c r="C115" s="11" t="s">
        <v>470</v>
      </c>
      <c r="D115" s="22" t="s">
        <v>23</v>
      </c>
      <c r="E115" s="24" t="s">
        <v>11</v>
      </c>
      <c r="F115" s="36" t="s">
        <v>119</v>
      </c>
      <c r="G115" s="24">
        <v>3</v>
      </c>
      <c r="H115" s="35">
        <v>39</v>
      </c>
      <c r="I115" s="48">
        <f t="shared" si="2"/>
        <v>31.967213114754099</v>
      </c>
      <c r="J115" s="48">
        <f t="shared" si="3"/>
        <v>95.901639344262293</v>
      </c>
    </row>
    <row r="116" spans="1:10" ht="15.75">
      <c r="A116" s="56"/>
      <c r="B116" s="23" t="s">
        <v>219</v>
      </c>
      <c r="C116" s="11" t="s">
        <v>471</v>
      </c>
      <c r="D116" s="22" t="s">
        <v>23</v>
      </c>
      <c r="E116" s="24" t="s">
        <v>12</v>
      </c>
      <c r="F116" s="36" t="s">
        <v>120</v>
      </c>
      <c r="G116" s="24">
        <v>7</v>
      </c>
      <c r="H116" s="35">
        <v>39</v>
      </c>
      <c r="I116" s="48">
        <f t="shared" si="2"/>
        <v>31.967213114754099</v>
      </c>
      <c r="J116" s="48">
        <f t="shared" si="3"/>
        <v>223.7704918032787</v>
      </c>
    </row>
    <row r="117" spans="1:10" ht="15.75">
      <c r="A117" s="56"/>
      <c r="B117" s="23" t="s">
        <v>220</v>
      </c>
      <c r="C117" s="11" t="s">
        <v>472</v>
      </c>
      <c r="D117" s="22" t="s">
        <v>23</v>
      </c>
      <c r="E117" s="24" t="s">
        <v>13</v>
      </c>
      <c r="F117" s="36" t="s">
        <v>121</v>
      </c>
      <c r="G117" s="24">
        <v>8</v>
      </c>
      <c r="H117" s="35">
        <v>39</v>
      </c>
      <c r="I117" s="48">
        <f t="shared" si="2"/>
        <v>31.967213114754099</v>
      </c>
      <c r="J117" s="48">
        <f t="shared" si="3"/>
        <v>255.73770491803279</v>
      </c>
    </row>
    <row r="118" spans="1:10" ht="15.75">
      <c r="A118" s="56"/>
      <c r="B118" s="23" t="s">
        <v>221</v>
      </c>
      <c r="C118" s="11" t="s">
        <v>473</v>
      </c>
      <c r="D118" s="22" t="s">
        <v>23</v>
      </c>
      <c r="E118" s="24" t="s">
        <v>14</v>
      </c>
      <c r="F118" s="36" t="s">
        <v>122</v>
      </c>
      <c r="G118" s="24">
        <v>3</v>
      </c>
      <c r="H118" s="35">
        <v>39</v>
      </c>
      <c r="I118" s="48">
        <f t="shared" si="2"/>
        <v>31.967213114754099</v>
      </c>
      <c r="J118" s="48">
        <f t="shared" si="3"/>
        <v>95.901639344262293</v>
      </c>
    </row>
    <row r="119" spans="1:10" ht="15.75">
      <c r="A119" s="56"/>
      <c r="B119" s="23" t="s">
        <v>222</v>
      </c>
      <c r="C119" s="11" t="s">
        <v>474</v>
      </c>
      <c r="D119" s="22" t="s">
        <v>23</v>
      </c>
      <c r="E119" s="24" t="s">
        <v>24</v>
      </c>
      <c r="F119" s="36" t="s">
        <v>123</v>
      </c>
      <c r="G119" s="24">
        <v>5</v>
      </c>
      <c r="H119" s="35">
        <v>39</v>
      </c>
      <c r="I119" s="48">
        <f t="shared" si="2"/>
        <v>31.967213114754099</v>
      </c>
      <c r="J119" s="48">
        <f t="shared" si="3"/>
        <v>159.8360655737705</v>
      </c>
    </row>
    <row r="120" spans="1:10" ht="15.75">
      <c r="A120" s="56"/>
      <c r="B120" s="23" t="s">
        <v>554</v>
      </c>
      <c r="C120" s="11" t="s">
        <v>559</v>
      </c>
      <c r="D120" s="22" t="s">
        <v>564</v>
      </c>
      <c r="E120" s="24" t="s">
        <v>11</v>
      </c>
      <c r="F120" s="36"/>
      <c r="G120" s="24">
        <v>15</v>
      </c>
      <c r="H120" s="35">
        <v>39</v>
      </c>
      <c r="I120" s="48">
        <f t="shared" ref="I120:I158" si="4">H120/1.22</f>
        <v>31.967213114754099</v>
      </c>
      <c r="J120" s="48">
        <f t="shared" ref="J120:J158" si="5">I120*G120</f>
        <v>479.50819672131149</v>
      </c>
    </row>
    <row r="121" spans="1:10" ht="15.75">
      <c r="A121" s="56"/>
      <c r="B121" s="23" t="s">
        <v>555</v>
      </c>
      <c r="C121" s="11" t="s">
        <v>560</v>
      </c>
      <c r="D121" s="22" t="s">
        <v>564</v>
      </c>
      <c r="E121" s="24" t="s">
        <v>12</v>
      </c>
      <c r="F121" s="36"/>
      <c r="G121" s="24">
        <v>18</v>
      </c>
      <c r="H121" s="35">
        <v>39</v>
      </c>
      <c r="I121" s="48">
        <f t="shared" si="4"/>
        <v>31.967213114754099</v>
      </c>
      <c r="J121" s="48">
        <f t="shared" si="5"/>
        <v>575.40983606557381</v>
      </c>
    </row>
    <row r="122" spans="1:10" ht="15.75">
      <c r="A122" s="56"/>
      <c r="B122" s="23" t="s">
        <v>556</v>
      </c>
      <c r="C122" s="11" t="s">
        <v>561</v>
      </c>
      <c r="D122" s="22" t="s">
        <v>564</v>
      </c>
      <c r="E122" s="24" t="s">
        <v>13</v>
      </c>
      <c r="F122" s="36"/>
      <c r="G122" s="24">
        <v>23</v>
      </c>
      <c r="H122" s="35">
        <v>39</v>
      </c>
      <c r="I122" s="48">
        <f t="shared" si="4"/>
        <v>31.967213114754099</v>
      </c>
      <c r="J122" s="48">
        <f t="shared" si="5"/>
        <v>735.24590163934431</v>
      </c>
    </row>
    <row r="123" spans="1:10" ht="15.75">
      <c r="A123" s="56"/>
      <c r="B123" s="23" t="s">
        <v>557</v>
      </c>
      <c r="C123" s="11" t="s">
        <v>562</v>
      </c>
      <c r="D123" s="22" t="s">
        <v>564</v>
      </c>
      <c r="E123" s="24" t="s">
        <v>14</v>
      </c>
      <c r="F123" s="36"/>
      <c r="G123" s="24">
        <v>4</v>
      </c>
      <c r="H123" s="35">
        <v>39</v>
      </c>
      <c r="I123" s="48">
        <f t="shared" si="4"/>
        <v>31.967213114754099</v>
      </c>
      <c r="J123" s="48">
        <f t="shared" si="5"/>
        <v>127.8688524590164</v>
      </c>
    </row>
    <row r="124" spans="1:10" ht="15.75">
      <c r="A124" s="56"/>
      <c r="B124" s="23" t="s">
        <v>558</v>
      </c>
      <c r="C124" s="11" t="s">
        <v>563</v>
      </c>
      <c r="D124" s="22" t="s">
        <v>564</v>
      </c>
      <c r="E124" s="24" t="s">
        <v>24</v>
      </c>
      <c r="F124" s="36"/>
      <c r="G124" s="24">
        <v>7</v>
      </c>
      <c r="H124" s="35">
        <v>39</v>
      </c>
      <c r="I124" s="48">
        <f t="shared" si="4"/>
        <v>31.967213114754099</v>
      </c>
      <c r="J124" s="48">
        <f t="shared" si="5"/>
        <v>223.7704918032787</v>
      </c>
    </row>
    <row r="125" spans="1:10" ht="15.75">
      <c r="A125" s="56"/>
      <c r="B125" s="23" t="s">
        <v>565</v>
      </c>
      <c r="C125" s="11" t="s">
        <v>569</v>
      </c>
      <c r="D125" s="22" t="s">
        <v>0</v>
      </c>
      <c r="E125" s="24" t="s">
        <v>11</v>
      </c>
      <c r="F125" s="36"/>
      <c r="G125" s="24">
        <v>2</v>
      </c>
      <c r="H125" s="35">
        <v>39</v>
      </c>
      <c r="I125" s="48">
        <f t="shared" si="4"/>
        <v>31.967213114754099</v>
      </c>
      <c r="J125" s="48">
        <f t="shared" si="5"/>
        <v>63.934426229508198</v>
      </c>
    </row>
    <row r="126" spans="1:10" ht="15.75">
      <c r="A126" s="56"/>
      <c r="B126" s="23" t="s">
        <v>566</v>
      </c>
      <c r="C126" s="11" t="s">
        <v>570</v>
      </c>
      <c r="D126" s="22" t="s">
        <v>0</v>
      </c>
      <c r="E126" s="24" t="s">
        <v>12</v>
      </c>
      <c r="F126" s="36"/>
      <c r="G126" s="24">
        <v>24</v>
      </c>
      <c r="H126" s="35">
        <v>39</v>
      </c>
      <c r="I126" s="48">
        <f t="shared" si="4"/>
        <v>31.967213114754099</v>
      </c>
      <c r="J126" s="48">
        <f t="shared" si="5"/>
        <v>767.21311475409834</v>
      </c>
    </row>
    <row r="127" spans="1:10" ht="15.75">
      <c r="A127" s="56"/>
      <c r="B127" s="23" t="s">
        <v>567</v>
      </c>
      <c r="C127" s="11" t="s">
        <v>571</v>
      </c>
      <c r="D127" s="22" t="s">
        <v>0</v>
      </c>
      <c r="E127" s="24" t="s">
        <v>13</v>
      </c>
      <c r="F127" s="36"/>
      <c r="G127" s="24">
        <v>28</v>
      </c>
      <c r="H127" s="35">
        <v>39</v>
      </c>
      <c r="I127" s="48">
        <f t="shared" si="4"/>
        <v>31.967213114754099</v>
      </c>
      <c r="J127" s="48">
        <f t="shared" si="5"/>
        <v>895.08196721311481</v>
      </c>
    </row>
    <row r="128" spans="1:10" ht="15.75">
      <c r="A128" s="56"/>
      <c r="B128" s="23" t="s">
        <v>568</v>
      </c>
      <c r="C128" s="11" t="s">
        <v>572</v>
      </c>
      <c r="D128" s="22" t="s">
        <v>0</v>
      </c>
      <c r="E128" s="24" t="s">
        <v>14</v>
      </c>
      <c r="F128" s="36"/>
      <c r="G128" s="24">
        <v>3</v>
      </c>
      <c r="H128" s="35">
        <v>39</v>
      </c>
      <c r="I128" s="48">
        <f t="shared" si="4"/>
        <v>31.967213114754099</v>
      </c>
      <c r="J128" s="48">
        <f t="shared" si="5"/>
        <v>95.901639344262293</v>
      </c>
    </row>
    <row r="129" spans="1:10" ht="15.75">
      <c r="A129" s="57"/>
      <c r="B129" s="23" t="s">
        <v>628</v>
      </c>
      <c r="C129" s="22" t="s">
        <v>658</v>
      </c>
      <c r="D129" s="22" t="s">
        <v>611</v>
      </c>
      <c r="E129" s="24" t="s">
        <v>10</v>
      </c>
      <c r="F129" s="26">
        <v>9010039007360</v>
      </c>
      <c r="G129" s="24">
        <v>10</v>
      </c>
      <c r="H129" s="35">
        <v>39</v>
      </c>
      <c r="I129" s="48">
        <f t="shared" si="4"/>
        <v>31.967213114754099</v>
      </c>
      <c r="J129" s="48">
        <f t="shared" si="5"/>
        <v>319.67213114754099</v>
      </c>
    </row>
    <row r="130" spans="1:10" ht="15.75">
      <c r="A130" s="57"/>
      <c r="B130" s="23" t="s">
        <v>629</v>
      </c>
      <c r="C130" s="22" t="s">
        <v>659</v>
      </c>
      <c r="D130" s="22" t="s">
        <v>611</v>
      </c>
      <c r="E130" s="24" t="s">
        <v>11</v>
      </c>
      <c r="F130" s="26">
        <v>9010039007377</v>
      </c>
      <c r="G130" s="24">
        <v>10</v>
      </c>
      <c r="H130" s="35">
        <v>39</v>
      </c>
      <c r="I130" s="48">
        <f t="shared" si="4"/>
        <v>31.967213114754099</v>
      </c>
      <c r="J130" s="48">
        <f t="shared" si="5"/>
        <v>319.67213114754099</v>
      </c>
    </row>
    <row r="131" spans="1:10" ht="15.75">
      <c r="A131" s="57"/>
      <c r="B131" s="23" t="s">
        <v>630</v>
      </c>
      <c r="C131" s="22" t="s">
        <v>660</v>
      </c>
      <c r="D131" s="22" t="s">
        <v>611</v>
      </c>
      <c r="E131" s="24" t="s">
        <v>12</v>
      </c>
      <c r="F131" s="26">
        <v>9010039007384</v>
      </c>
      <c r="G131" s="24">
        <v>28</v>
      </c>
      <c r="H131" s="35">
        <v>39</v>
      </c>
      <c r="I131" s="48">
        <f t="shared" si="4"/>
        <v>31.967213114754099</v>
      </c>
      <c r="J131" s="48">
        <f t="shared" si="5"/>
        <v>895.08196721311481</v>
      </c>
    </row>
    <row r="132" spans="1:10" ht="15.75">
      <c r="A132" s="57"/>
      <c r="B132" s="23" t="s">
        <v>631</v>
      </c>
      <c r="C132" s="22" t="s">
        <v>661</v>
      </c>
      <c r="D132" s="22" t="s">
        <v>611</v>
      </c>
      <c r="E132" s="24" t="s">
        <v>13</v>
      </c>
      <c r="F132" s="26">
        <v>9010039007391</v>
      </c>
      <c r="G132" s="24">
        <v>30</v>
      </c>
      <c r="H132" s="35">
        <v>39</v>
      </c>
      <c r="I132" s="48">
        <f t="shared" si="4"/>
        <v>31.967213114754099</v>
      </c>
      <c r="J132" s="48">
        <f t="shared" si="5"/>
        <v>959.01639344262298</v>
      </c>
    </row>
    <row r="133" spans="1:10" ht="15.75">
      <c r="A133" s="57"/>
      <c r="B133" s="23" t="s">
        <v>632</v>
      </c>
      <c r="C133" s="22" t="s">
        <v>662</v>
      </c>
      <c r="D133" s="22" t="s">
        <v>611</v>
      </c>
      <c r="E133" s="24" t="s">
        <v>14</v>
      </c>
      <c r="F133" s="26">
        <v>9010039007407</v>
      </c>
      <c r="G133" s="24">
        <v>10</v>
      </c>
      <c r="H133" s="35">
        <v>39</v>
      </c>
      <c r="I133" s="48">
        <f t="shared" si="4"/>
        <v>31.967213114754099</v>
      </c>
      <c r="J133" s="48">
        <f t="shared" si="5"/>
        <v>319.67213114754099</v>
      </c>
    </row>
    <row r="134" spans="1:10" ht="15.75">
      <c r="A134" s="57"/>
      <c r="B134" s="23" t="s">
        <v>633</v>
      </c>
      <c r="C134" s="22" t="s">
        <v>663</v>
      </c>
      <c r="D134" s="22" t="s">
        <v>611</v>
      </c>
      <c r="E134" s="24" t="s">
        <v>24</v>
      </c>
      <c r="F134" s="26">
        <v>9010039007414</v>
      </c>
      <c r="G134" s="24">
        <v>10</v>
      </c>
      <c r="H134" s="35">
        <v>39</v>
      </c>
      <c r="I134" s="48">
        <f t="shared" si="4"/>
        <v>31.967213114754099</v>
      </c>
      <c r="J134" s="48">
        <f t="shared" si="5"/>
        <v>319.67213114754099</v>
      </c>
    </row>
    <row r="135" spans="1:10" ht="15.75">
      <c r="A135" s="57"/>
      <c r="B135" s="23" t="s">
        <v>634</v>
      </c>
      <c r="C135" s="22" t="s">
        <v>664</v>
      </c>
      <c r="D135" s="22" t="s">
        <v>612</v>
      </c>
      <c r="E135" s="24" t="s">
        <v>10</v>
      </c>
      <c r="F135" s="26">
        <v>9010039007421</v>
      </c>
      <c r="G135" s="24">
        <v>10</v>
      </c>
      <c r="H135" s="35">
        <v>39</v>
      </c>
      <c r="I135" s="48">
        <f t="shared" si="4"/>
        <v>31.967213114754099</v>
      </c>
      <c r="J135" s="48">
        <f t="shared" si="5"/>
        <v>319.67213114754099</v>
      </c>
    </row>
    <row r="136" spans="1:10" ht="15.75">
      <c r="A136" s="57"/>
      <c r="B136" s="23" t="s">
        <v>635</v>
      </c>
      <c r="C136" s="22" t="s">
        <v>665</v>
      </c>
      <c r="D136" s="22" t="s">
        <v>612</v>
      </c>
      <c r="E136" s="24" t="s">
        <v>11</v>
      </c>
      <c r="F136" s="26">
        <v>9010039007438</v>
      </c>
      <c r="G136" s="24">
        <v>10</v>
      </c>
      <c r="H136" s="35">
        <v>39</v>
      </c>
      <c r="I136" s="48">
        <f t="shared" si="4"/>
        <v>31.967213114754099</v>
      </c>
      <c r="J136" s="48">
        <f t="shared" si="5"/>
        <v>319.67213114754099</v>
      </c>
    </row>
    <row r="137" spans="1:10" ht="15.75">
      <c r="A137" s="57"/>
      <c r="B137" s="23" t="s">
        <v>636</v>
      </c>
      <c r="C137" s="22" t="s">
        <v>666</v>
      </c>
      <c r="D137" s="22" t="s">
        <v>612</v>
      </c>
      <c r="E137" s="24" t="s">
        <v>12</v>
      </c>
      <c r="F137" s="26">
        <v>9010039007445</v>
      </c>
      <c r="G137" s="24">
        <v>29</v>
      </c>
      <c r="H137" s="35">
        <v>39</v>
      </c>
      <c r="I137" s="48">
        <f t="shared" si="4"/>
        <v>31.967213114754099</v>
      </c>
      <c r="J137" s="48">
        <f t="shared" si="5"/>
        <v>927.04918032786884</v>
      </c>
    </row>
    <row r="138" spans="1:10" ht="15.75">
      <c r="A138" s="57"/>
      <c r="B138" s="23" t="s">
        <v>637</v>
      </c>
      <c r="C138" s="22" t="s">
        <v>667</v>
      </c>
      <c r="D138" s="22" t="s">
        <v>612</v>
      </c>
      <c r="E138" s="24" t="s">
        <v>13</v>
      </c>
      <c r="F138" s="26">
        <v>9010039007452</v>
      </c>
      <c r="G138" s="24">
        <v>30</v>
      </c>
      <c r="H138" s="35">
        <v>39</v>
      </c>
      <c r="I138" s="48">
        <f t="shared" si="4"/>
        <v>31.967213114754099</v>
      </c>
      <c r="J138" s="48">
        <f t="shared" si="5"/>
        <v>959.01639344262298</v>
      </c>
    </row>
    <row r="139" spans="1:10" ht="15.75">
      <c r="A139" s="57"/>
      <c r="B139" s="23" t="s">
        <v>638</v>
      </c>
      <c r="C139" s="22" t="s">
        <v>668</v>
      </c>
      <c r="D139" s="22" t="s">
        <v>612</v>
      </c>
      <c r="E139" s="24" t="s">
        <v>14</v>
      </c>
      <c r="F139" s="26">
        <v>9010039007469</v>
      </c>
      <c r="G139" s="24">
        <v>10</v>
      </c>
      <c r="H139" s="35">
        <v>39</v>
      </c>
      <c r="I139" s="48">
        <f t="shared" si="4"/>
        <v>31.967213114754099</v>
      </c>
      <c r="J139" s="48">
        <f t="shared" si="5"/>
        <v>319.67213114754099</v>
      </c>
    </row>
    <row r="140" spans="1:10" ht="15.75">
      <c r="A140" s="57"/>
      <c r="B140" s="23" t="s">
        <v>639</v>
      </c>
      <c r="C140" s="22" t="s">
        <v>669</v>
      </c>
      <c r="D140" s="22" t="s">
        <v>612</v>
      </c>
      <c r="E140" s="24" t="s">
        <v>24</v>
      </c>
      <c r="F140" s="26">
        <v>9010039007476</v>
      </c>
      <c r="G140" s="24">
        <v>10</v>
      </c>
      <c r="H140" s="35">
        <v>39</v>
      </c>
      <c r="I140" s="48">
        <f t="shared" si="4"/>
        <v>31.967213114754099</v>
      </c>
      <c r="J140" s="48">
        <f t="shared" si="5"/>
        <v>319.67213114754099</v>
      </c>
    </row>
    <row r="141" spans="1:10" ht="15.75">
      <c r="A141" s="57"/>
      <c r="B141" s="23" t="s">
        <v>640</v>
      </c>
      <c r="C141" s="22" t="s">
        <v>670</v>
      </c>
      <c r="D141" s="22" t="s">
        <v>613</v>
      </c>
      <c r="E141" s="24" t="s">
        <v>10</v>
      </c>
      <c r="F141" s="26">
        <v>9010039007483</v>
      </c>
      <c r="G141" s="24">
        <v>10</v>
      </c>
      <c r="H141" s="35">
        <v>39</v>
      </c>
      <c r="I141" s="48">
        <f t="shared" si="4"/>
        <v>31.967213114754099</v>
      </c>
      <c r="J141" s="48">
        <f t="shared" si="5"/>
        <v>319.67213114754099</v>
      </c>
    </row>
    <row r="142" spans="1:10" ht="15.75">
      <c r="A142" s="57"/>
      <c r="B142" s="23" t="s">
        <v>641</v>
      </c>
      <c r="C142" s="22" t="s">
        <v>671</v>
      </c>
      <c r="D142" s="22" t="s">
        <v>613</v>
      </c>
      <c r="E142" s="24" t="s">
        <v>11</v>
      </c>
      <c r="F142" s="26">
        <v>9010039007490</v>
      </c>
      <c r="G142" s="24">
        <v>10</v>
      </c>
      <c r="H142" s="35">
        <v>39</v>
      </c>
      <c r="I142" s="48">
        <f t="shared" si="4"/>
        <v>31.967213114754099</v>
      </c>
      <c r="J142" s="48">
        <f t="shared" si="5"/>
        <v>319.67213114754099</v>
      </c>
    </row>
    <row r="143" spans="1:10" ht="15.75">
      <c r="A143" s="57"/>
      <c r="B143" s="23" t="s">
        <v>642</v>
      </c>
      <c r="C143" s="22" t="s">
        <v>672</v>
      </c>
      <c r="D143" s="22" t="s">
        <v>613</v>
      </c>
      <c r="E143" s="24" t="s">
        <v>12</v>
      </c>
      <c r="F143" s="26">
        <v>9010039007506</v>
      </c>
      <c r="G143" s="24">
        <v>29</v>
      </c>
      <c r="H143" s="35">
        <v>39</v>
      </c>
      <c r="I143" s="48">
        <f t="shared" si="4"/>
        <v>31.967213114754099</v>
      </c>
      <c r="J143" s="48">
        <f t="shared" si="5"/>
        <v>927.04918032786884</v>
      </c>
    </row>
    <row r="144" spans="1:10" ht="15.75">
      <c r="A144" s="57"/>
      <c r="B144" s="23" t="s">
        <v>643</v>
      </c>
      <c r="C144" s="22" t="s">
        <v>673</v>
      </c>
      <c r="D144" s="22" t="s">
        <v>613</v>
      </c>
      <c r="E144" s="24" t="s">
        <v>13</v>
      </c>
      <c r="F144" s="26">
        <v>9010039007513</v>
      </c>
      <c r="G144" s="24">
        <v>30</v>
      </c>
      <c r="H144" s="35">
        <v>39</v>
      </c>
      <c r="I144" s="48">
        <f t="shared" si="4"/>
        <v>31.967213114754099</v>
      </c>
      <c r="J144" s="48">
        <f t="shared" si="5"/>
        <v>959.01639344262298</v>
      </c>
    </row>
    <row r="145" spans="1:10" ht="15.75">
      <c r="A145" s="57"/>
      <c r="B145" s="23" t="s">
        <v>644</v>
      </c>
      <c r="C145" s="22" t="s">
        <v>674</v>
      </c>
      <c r="D145" s="22" t="s">
        <v>613</v>
      </c>
      <c r="E145" s="24" t="s">
        <v>14</v>
      </c>
      <c r="F145" s="26">
        <v>9010039007520</v>
      </c>
      <c r="G145" s="24">
        <v>10</v>
      </c>
      <c r="H145" s="35">
        <v>39</v>
      </c>
      <c r="I145" s="48">
        <f t="shared" si="4"/>
        <v>31.967213114754099</v>
      </c>
      <c r="J145" s="48">
        <f t="shared" si="5"/>
        <v>319.67213114754099</v>
      </c>
    </row>
    <row r="146" spans="1:10" ht="15.75">
      <c r="A146" s="57"/>
      <c r="B146" s="23" t="s">
        <v>645</v>
      </c>
      <c r="C146" s="22" t="s">
        <v>675</v>
      </c>
      <c r="D146" s="22" t="s">
        <v>613</v>
      </c>
      <c r="E146" s="24" t="s">
        <v>24</v>
      </c>
      <c r="F146" s="26">
        <v>9010039007537</v>
      </c>
      <c r="G146" s="24">
        <v>10</v>
      </c>
      <c r="H146" s="35">
        <v>39</v>
      </c>
      <c r="I146" s="48">
        <f t="shared" si="4"/>
        <v>31.967213114754099</v>
      </c>
      <c r="J146" s="48">
        <f t="shared" si="5"/>
        <v>319.67213114754099</v>
      </c>
    </row>
    <row r="147" spans="1:10" ht="15.75">
      <c r="A147" s="57"/>
      <c r="B147" s="23" t="s">
        <v>646</v>
      </c>
      <c r="C147" s="22" t="s">
        <v>676</v>
      </c>
      <c r="D147" s="22" t="s">
        <v>682</v>
      </c>
      <c r="E147" s="24" t="s">
        <v>10</v>
      </c>
      <c r="F147" s="26">
        <v>9010039007544</v>
      </c>
      <c r="G147" s="24">
        <v>10</v>
      </c>
      <c r="H147" s="35">
        <v>39</v>
      </c>
      <c r="I147" s="48">
        <f t="shared" si="4"/>
        <v>31.967213114754099</v>
      </c>
      <c r="J147" s="48">
        <f t="shared" si="5"/>
        <v>319.67213114754099</v>
      </c>
    </row>
    <row r="148" spans="1:10" ht="15.75">
      <c r="A148" s="57"/>
      <c r="B148" s="23" t="s">
        <v>647</v>
      </c>
      <c r="C148" s="22" t="s">
        <v>677</v>
      </c>
      <c r="D148" s="22" t="s">
        <v>682</v>
      </c>
      <c r="E148" s="24" t="s">
        <v>11</v>
      </c>
      <c r="F148" s="26">
        <v>9010039007551</v>
      </c>
      <c r="G148" s="24">
        <v>10</v>
      </c>
      <c r="H148" s="35">
        <v>39</v>
      </c>
      <c r="I148" s="48">
        <f t="shared" si="4"/>
        <v>31.967213114754099</v>
      </c>
      <c r="J148" s="48">
        <f t="shared" si="5"/>
        <v>319.67213114754099</v>
      </c>
    </row>
    <row r="149" spans="1:10" ht="15.75">
      <c r="A149" s="57"/>
      <c r="B149" s="23" t="s">
        <v>648</v>
      </c>
      <c r="C149" s="22" t="s">
        <v>678</v>
      </c>
      <c r="D149" s="22" t="s">
        <v>682</v>
      </c>
      <c r="E149" s="24" t="s">
        <v>12</v>
      </c>
      <c r="F149" s="26">
        <v>9010039007568</v>
      </c>
      <c r="G149" s="24">
        <v>28</v>
      </c>
      <c r="H149" s="35">
        <v>39</v>
      </c>
      <c r="I149" s="48">
        <f t="shared" si="4"/>
        <v>31.967213114754099</v>
      </c>
      <c r="J149" s="48">
        <f t="shared" si="5"/>
        <v>895.08196721311481</v>
      </c>
    </row>
    <row r="150" spans="1:10" ht="15.75">
      <c r="A150" s="57"/>
      <c r="B150" s="23" t="s">
        <v>649</v>
      </c>
      <c r="C150" s="22" t="s">
        <v>679</v>
      </c>
      <c r="D150" s="22" t="s">
        <v>682</v>
      </c>
      <c r="E150" s="24" t="s">
        <v>13</v>
      </c>
      <c r="F150" s="26">
        <v>9010039007575</v>
      </c>
      <c r="G150" s="24">
        <v>29</v>
      </c>
      <c r="H150" s="35">
        <v>39</v>
      </c>
      <c r="I150" s="48">
        <f t="shared" si="4"/>
        <v>31.967213114754099</v>
      </c>
      <c r="J150" s="48">
        <f t="shared" si="5"/>
        <v>927.04918032786884</v>
      </c>
    </row>
    <row r="151" spans="1:10" ht="15.75">
      <c r="A151" s="57"/>
      <c r="B151" s="23" t="s">
        <v>650</v>
      </c>
      <c r="C151" s="22" t="s">
        <v>680</v>
      </c>
      <c r="D151" s="22" t="s">
        <v>682</v>
      </c>
      <c r="E151" s="24" t="s">
        <v>14</v>
      </c>
      <c r="F151" s="26">
        <v>9010039007582</v>
      </c>
      <c r="G151" s="24">
        <v>10</v>
      </c>
      <c r="H151" s="35">
        <v>39</v>
      </c>
      <c r="I151" s="48">
        <f t="shared" si="4"/>
        <v>31.967213114754099</v>
      </c>
      <c r="J151" s="48">
        <f t="shared" si="5"/>
        <v>319.67213114754099</v>
      </c>
    </row>
    <row r="152" spans="1:10" ht="15.75">
      <c r="A152" s="57"/>
      <c r="B152" s="23" t="s">
        <v>651</v>
      </c>
      <c r="C152" s="22" t="s">
        <v>681</v>
      </c>
      <c r="D152" s="22" t="s">
        <v>682</v>
      </c>
      <c r="E152" s="24" t="s">
        <v>24</v>
      </c>
      <c r="F152" s="26">
        <v>9010039007599</v>
      </c>
      <c r="G152" s="24">
        <v>10</v>
      </c>
      <c r="H152" s="35">
        <v>39</v>
      </c>
      <c r="I152" s="48">
        <f t="shared" si="4"/>
        <v>31.967213114754099</v>
      </c>
      <c r="J152" s="48">
        <f t="shared" si="5"/>
        <v>319.67213114754099</v>
      </c>
    </row>
    <row r="153" spans="1:10" ht="15.75">
      <c r="A153" s="57"/>
      <c r="B153" s="23" t="s">
        <v>652</v>
      </c>
      <c r="C153" s="22" t="s">
        <v>684</v>
      </c>
      <c r="D153" s="22" t="s">
        <v>683</v>
      </c>
      <c r="E153" s="24" t="s">
        <v>10</v>
      </c>
      <c r="F153" s="26">
        <v>9010039007605</v>
      </c>
      <c r="G153" s="24">
        <v>5</v>
      </c>
      <c r="H153" s="35">
        <v>39</v>
      </c>
      <c r="I153" s="48">
        <f t="shared" si="4"/>
        <v>31.967213114754099</v>
      </c>
      <c r="J153" s="48">
        <f t="shared" si="5"/>
        <v>159.8360655737705</v>
      </c>
    </row>
    <row r="154" spans="1:10" ht="15.75">
      <c r="A154" s="57"/>
      <c r="B154" s="23" t="s">
        <v>653</v>
      </c>
      <c r="C154" s="22" t="s">
        <v>685</v>
      </c>
      <c r="D154" s="22" t="s">
        <v>683</v>
      </c>
      <c r="E154" s="24" t="s">
        <v>11</v>
      </c>
      <c r="F154" s="26">
        <v>9010039007612</v>
      </c>
      <c r="G154" s="24">
        <v>10</v>
      </c>
      <c r="H154" s="35">
        <v>39</v>
      </c>
      <c r="I154" s="48">
        <f t="shared" si="4"/>
        <v>31.967213114754099</v>
      </c>
      <c r="J154" s="48">
        <f t="shared" si="5"/>
        <v>319.67213114754099</v>
      </c>
    </row>
    <row r="155" spans="1:10" ht="15.75">
      <c r="A155" s="57"/>
      <c r="B155" s="23" t="s">
        <v>654</v>
      </c>
      <c r="C155" s="22" t="s">
        <v>686</v>
      </c>
      <c r="D155" s="22" t="s">
        <v>683</v>
      </c>
      <c r="E155" s="24" t="s">
        <v>12</v>
      </c>
      <c r="F155" s="26">
        <v>9010039007629</v>
      </c>
      <c r="G155" s="24">
        <v>7</v>
      </c>
      <c r="H155" s="35">
        <v>39</v>
      </c>
      <c r="I155" s="48">
        <f t="shared" si="4"/>
        <v>31.967213114754099</v>
      </c>
      <c r="J155" s="48">
        <f t="shared" si="5"/>
        <v>223.7704918032787</v>
      </c>
    </row>
    <row r="156" spans="1:10" ht="15.75">
      <c r="A156" s="57"/>
      <c r="B156" s="23" t="s">
        <v>655</v>
      </c>
      <c r="C156" s="22" t="s">
        <v>687</v>
      </c>
      <c r="D156" s="22" t="s">
        <v>683</v>
      </c>
      <c r="E156" s="24" t="s">
        <v>13</v>
      </c>
      <c r="F156" s="26">
        <v>9010039007636</v>
      </c>
      <c r="G156" s="24">
        <v>8</v>
      </c>
      <c r="H156" s="35">
        <v>39</v>
      </c>
      <c r="I156" s="48">
        <f t="shared" si="4"/>
        <v>31.967213114754099</v>
      </c>
      <c r="J156" s="48">
        <f t="shared" si="5"/>
        <v>255.73770491803279</v>
      </c>
    </row>
    <row r="157" spans="1:10" ht="15.75">
      <c r="A157" s="57"/>
      <c r="B157" s="23" t="s">
        <v>656</v>
      </c>
      <c r="C157" s="22" t="s">
        <v>688</v>
      </c>
      <c r="D157" s="22" t="s">
        <v>683</v>
      </c>
      <c r="E157" s="24" t="s">
        <v>14</v>
      </c>
      <c r="F157" s="26">
        <v>9010039007643</v>
      </c>
      <c r="G157" s="24">
        <v>5</v>
      </c>
      <c r="H157" s="35">
        <v>39</v>
      </c>
      <c r="I157" s="48">
        <f t="shared" si="4"/>
        <v>31.967213114754099</v>
      </c>
      <c r="J157" s="48">
        <f t="shared" si="5"/>
        <v>159.8360655737705</v>
      </c>
    </row>
    <row r="158" spans="1:10" ht="15.75">
      <c r="A158" s="57"/>
      <c r="B158" s="23" t="s">
        <v>657</v>
      </c>
      <c r="C158" s="22" t="s">
        <v>689</v>
      </c>
      <c r="D158" s="22" t="s">
        <v>683</v>
      </c>
      <c r="E158" s="24" t="s">
        <v>24</v>
      </c>
      <c r="F158" s="26">
        <v>9010039007650</v>
      </c>
      <c r="G158" s="24">
        <v>5</v>
      </c>
      <c r="H158" s="35">
        <v>39</v>
      </c>
      <c r="I158" s="48">
        <f t="shared" si="4"/>
        <v>31.967213114754099</v>
      </c>
      <c r="J158" s="48">
        <f t="shared" si="5"/>
        <v>159.8360655737705</v>
      </c>
    </row>
    <row r="159" spans="1:10" ht="15.75">
      <c r="B159" s="27"/>
      <c r="C159" s="30" t="s">
        <v>223</v>
      </c>
      <c r="D159" s="30"/>
      <c r="E159" s="28"/>
      <c r="F159" s="40"/>
      <c r="G159" s="28"/>
      <c r="H159" s="47"/>
    </row>
    <row r="160" spans="1:10" ht="15.75">
      <c r="A160" s="56"/>
      <c r="B160" s="23" t="s">
        <v>244</v>
      </c>
      <c r="C160" s="11" t="s">
        <v>475</v>
      </c>
      <c r="D160" s="11" t="s">
        <v>224</v>
      </c>
      <c r="E160" s="24" t="s">
        <v>11</v>
      </c>
      <c r="F160" s="36" t="s">
        <v>232</v>
      </c>
      <c r="G160" s="24">
        <v>5</v>
      </c>
      <c r="H160" s="35">
        <v>39</v>
      </c>
      <c r="I160" s="48">
        <f t="shared" ref="I160:I181" si="6">H160/1.22</f>
        <v>31.967213114754099</v>
      </c>
      <c r="J160" s="48">
        <f t="shared" ref="J160:J181" si="7">I160*G160</f>
        <v>159.8360655737705</v>
      </c>
    </row>
    <row r="161" spans="1:10" ht="15.75">
      <c r="A161" s="56"/>
      <c r="B161" s="23" t="s">
        <v>245</v>
      </c>
      <c r="C161" s="11" t="s">
        <v>476</v>
      </c>
      <c r="D161" s="11" t="s">
        <v>224</v>
      </c>
      <c r="E161" s="24" t="s">
        <v>12</v>
      </c>
      <c r="F161" s="36" t="s">
        <v>233</v>
      </c>
      <c r="G161" s="24">
        <v>9</v>
      </c>
      <c r="H161" s="35">
        <v>39</v>
      </c>
      <c r="I161" s="48">
        <f t="shared" si="6"/>
        <v>31.967213114754099</v>
      </c>
      <c r="J161" s="48">
        <f t="shared" si="7"/>
        <v>287.70491803278691</v>
      </c>
    </row>
    <row r="162" spans="1:10" ht="15.75">
      <c r="A162" s="56"/>
      <c r="B162" s="23" t="s">
        <v>246</v>
      </c>
      <c r="C162" s="11" t="s">
        <v>477</v>
      </c>
      <c r="D162" s="11" t="s">
        <v>224</v>
      </c>
      <c r="E162" s="24" t="s">
        <v>13</v>
      </c>
      <c r="F162" s="36" t="s">
        <v>234</v>
      </c>
      <c r="G162" s="24">
        <v>10</v>
      </c>
      <c r="H162" s="35">
        <v>39</v>
      </c>
      <c r="I162" s="48">
        <f t="shared" si="6"/>
        <v>31.967213114754099</v>
      </c>
      <c r="J162" s="48">
        <f t="shared" si="7"/>
        <v>319.67213114754099</v>
      </c>
    </row>
    <row r="163" spans="1:10" ht="15.75">
      <c r="A163" s="56"/>
      <c r="B163" s="23" t="s">
        <v>247</v>
      </c>
      <c r="C163" s="11" t="s">
        <v>478</v>
      </c>
      <c r="D163" s="11" t="s">
        <v>224</v>
      </c>
      <c r="E163" s="24" t="s">
        <v>14</v>
      </c>
      <c r="F163" s="36" t="s">
        <v>235</v>
      </c>
      <c r="G163" s="24">
        <v>5</v>
      </c>
      <c r="H163" s="35">
        <v>39</v>
      </c>
      <c r="I163" s="48">
        <f t="shared" si="6"/>
        <v>31.967213114754099</v>
      </c>
      <c r="J163" s="48">
        <f t="shared" si="7"/>
        <v>159.8360655737705</v>
      </c>
    </row>
    <row r="164" spans="1:10" ht="15.75">
      <c r="A164" s="56"/>
      <c r="B164" s="23" t="s">
        <v>248</v>
      </c>
      <c r="C164" s="11" t="s">
        <v>479</v>
      </c>
      <c r="D164" s="11" t="s">
        <v>224</v>
      </c>
      <c r="E164" s="24" t="s">
        <v>24</v>
      </c>
      <c r="F164" s="36" t="s">
        <v>236</v>
      </c>
      <c r="G164" s="24">
        <v>5</v>
      </c>
      <c r="H164" s="35">
        <v>39</v>
      </c>
      <c r="I164" s="48">
        <f t="shared" si="6"/>
        <v>31.967213114754099</v>
      </c>
      <c r="J164" s="48">
        <f t="shared" si="7"/>
        <v>159.8360655737705</v>
      </c>
    </row>
    <row r="165" spans="1:10" ht="30" customHeight="1">
      <c r="A165" s="56"/>
      <c r="B165" s="23" t="s">
        <v>249</v>
      </c>
      <c r="C165" s="11" t="s">
        <v>480</v>
      </c>
      <c r="D165" s="12" t="s">
        <v>225</v>
      </c>
      <c r="E165" s="24" t="s">
        <v>12</v>
      </c>
      <c r="F165" s="36" t="s">
        <v>237</v>
      </c>
      <c r="G165" s="24">
        <v>4</v>
      </c>
      <c r="H165" s="35">
        <v>39</v>
      </c>
      <c r="I165" s="48">
        <f t="shared" si="6"/>
        <v>31.967213114754099</v>
      </c>
      <c r="J165" s="48">
        <f t="shared" si="7"/>
        <v>127.8688524590164</v>
      </c>
    </row>
    <row r="166" spans="1:10" ht="30" customHeight="1">
      <c r="A166" s="56"/>
      <c r="B166" s="23" t="s">
        <v>250</v>
      </c>
      <c r="C166" s="11" t="s">
        <v>481</v>
      </c>
      <c r="D166" s="12" t="s">
        <v>225</v>
      </c>
      <c r="E166" s="24" t="s">
        <v>13</v>
      </c>
      <c r="F166" s="36" t="s">
        <v>238</v>
      </c>
      <c r="G166" s="24">
        <v>5</v>
      </c>
      <c r="H166" s="35">
        <v>39</v>
      </c>
      <c r="I166" s="48">
        <f t="shared" si="6"/>
        <v>31.967213114754099</v>
      </c>
      <c r="J166" s="48">
        <f t="shared" si="7"/>
        <v>159.8360655737705</v>
      </c>
    </row>
    <row r="167" spans="1:10" ht="30" customHeight="1">
      <c r="A167" s="56"/>
      <c r="B167" s="23" t="s">
        <v>251</v>
      </c>
      <c r="C167" s="11" t="s">
        <v>482</v>
      </c>
      <c r="D167" s="12" t="s">
        <v>226</v>
      </c>
      <c r="E167" s="24" t="s">
        <v>11</v>
      </c>
      <c r="F167" s="36" t="s">
        <v>239</v>
      </c>
      <c r="G167" s="24">
        <v>5</v>
      </c>
      <c r="H167" s="35">
        <v>39</v>
      </c>
      <c r="I167" s="48">
        <f t="shared" si="6"/>
        <v>31.967213114754099</v>
      </c>
      <c r="J167" s="48">
        <f t="shared" si="7"/>
        <v>159.8360655737705</v>
      </c>
    </row>
    <row r="168" spans="1:10" ht="30" customHeight="1">
      <c r="A168" s="56"/>
      <c r="B168" s="23" t="s">
        <v>252</v>
      </c>
      <c r="C168" s="11" t="s">
        <v>483</v>
      </c>
      <c r="D168" s="12" t="s">
        <v>226</v>
      </c>
      <c r="E168" s="24" t="s">
        <v>12</v>
      </c>
      <c r="F168" s="36" t="s">
        <v>240</v>
      </c>
      <c r="G168" s="24">
        <v>8</v>
      </c>
      <c r="H168" s="35">
        <v>39</v>
      </c>
      <c r="I168" s="48">
        <f t="shared" si="6"/>
        <v>31.967213114754099</v>
      </c>
      <c r="J168" s="48">
        <f t="shared" si="7"/>
        <v>255.73770491803279</v>
      </c>
    </row>
    <row r="169" spans="1:10" ht="30" customHeight="1">
      <c r="A169" s="56"/>
      <c r="B169" s="23" t="s">
        <v>253</v>
      </c>
      <c r="C169" s="11" t="s">
        <v>484</v>
      </c>
      <c r="D169" s="12" t="s">
        <v>226</v>
      </c>
      <c r="E169" s="24" t="s">
        <v>13</v>
      </c>
      <c r="F169" s="36" t="s">
        <v>241</v>
      </c>
      <c r="G169" s="24">
        <v>10</v>
      </c>
      <c r="H169" s="35">
        <v>39</v>
      </c>
      <c r="I169" s="48">
        <f t="shared" si="6"/>
        <v>31.967213114754099</v>
      </c>
      <c r="J169" s="48">
        <f t="shared" si="7"/>
        <v>319.67213114754099</v>
      </c>
    </row>
    <row r="170" spans="1:10" ht="30" customHeight="1">
      <c r="A170" s="56"/>
      <c r="B170" s="23" t="s">
        <v>254</v>
      </c>
      <c r="C170" s="11" t="s">
        <v>485</v>
      </c>
      <c r="D170" s="11" t="s">
        <v>227</v>
      </c>
      <c r="E170" s="24" t="s">
        <v>12</v>
      </c>
      <c r="F170" s="36" t="s">
        <v>242</v>
      </c>
      <c r="G170" s="24">
        <v>3</v>
      </c>
      <c r="H170" s="35">
        <v>39</v>
      </c>
      <c r="I170" s="48">
        <f t="shared" si="6"/>
        <v>31.967213114754099</v>
      </c>
      <c r="J170" s="48">
        <f t="shared" si="7"/>
        <v>95.901639344262293</v>
      </c>
    </row>
    <row r="171" spans="1:10" ht="30" customHeight="1">
      <c r="A171" s="56"/>
      <c r="B171" s="23" t="s">
        <v>255</v>
      </c>
      <c r="C171" s="11" t="s">
        <v>486</v>
      </c>
      <c r="D171" s="11" t="s">
        <v>227</v>
      </c>
      <c r="E171" s="24" t="s">
        <v>13</v>
      </c>
      <c r="F171" s="36" t="s">
        <v>243</v>
      </c>
      <c r="G171" s="24">
        <v>5</v>
      </c>
      <c r="H171" s="35">
        <v>39</v>
      </c>
      <c r="I171" s="48">
        <f t="shared" si="6"/>
        <v>31.967213114754099</v>
      </c>
      <c r="J171" s="48">
        <f t="shared" si="7"/>
        <v>159.8360655737705</v>
      </c>
    </row>
    <row r="172" spans="1:10" ht="15.75">
      <c r="A172" s="56"/>
      <c r="B172" s="23" t="s">
        <v>256</v>
      </c>
      <c r="C172" s="11" t="s">
        <v>487</v>
      </c>
      <c r="D172" s="11" t="s">
        <v>229</v>
      </c>
      <c r="E172" s="24" t="s">
        <v>11</v>
      </c>
      <c r="F172" s="26">
        <v>9010039002341</v>
      </c>
      <c r="G172" s="24">
        <v>10</v>
      </c>
      <c r="H172" s="35">
        <v>39</v>
      </c>
      <c r="I172" s="48">
        <f t="shared" si="6"/>
        <v>31.967213114754099</v>
      </c>
      <c r="J172" s="48">
        <f t="shared" si="7"/>
        <v>319.67213114754099</v>
      </c>
    </row>
    <row r="173" spans="1:10" ht="15.75">
      <c r="A173" s="56"/>
      <c r="B173" s="23" t="s">
        <v>257</v>
      </c>
      <c r="C173" s="11" t="s">
        <v>488</v>
      </c>
      <c r="D173" s="11" t="s">
        <v>229</v>
      </c>
      <c r="E173" s="24" t="s">
        <v>12</v>
      </c>
      <c r="F173" s="26">
        <v>9010039000019</v>
      </c>
      <c r="G173" s="24">
        <v>23</v>
      </c>
      <c r="H173" s="35">
        <v>39</v>
      </c>
      <c r="I173" s="48">
        <f t="shared" si="6"/>
        <v>31.967213114754099</v>
      </c>
      <c r="J173" s="48">
        <f t="shared" si="7"/>
        <v>735.24590163934431</v>
      </c>
    </row>
    <row r="174" spans="1:10" ht="15.75">
      <c r="A174" s="56"/>
      <c r="B174" s="23" t="s">
        <v>258</v>
      </c>
      <c r="C174" s="11" t="s">
        <v>489</v>
      </c>
      <c r="D174" s="11" t="s">
        <v>229</v>
      </c>
      <c r="E174" s="24" t="s">
        <v>13</v>
      </c>
      <c r="F174" s="26">
        <v>9010039000026</v>
      </c>
      <c r="G174" s="24">
        <v>25</v>
      </c>
      <c r="H174" s="35">
        <v>39</v>
      </c>
      <c r="I174" s="48">
        <f t="shared" si="6"/>
        <v>31.967213114754099</v>
      </c>
      <c r="J174" s="48">
        <f t="shared" si="7"/>
        <v>799.18032786885249</v>
      </c>
    </row>
    <row r="175" spans="1:10" ht="15.75">
      <c r="A175" s="56"/>
      <c r="B175" s="23" t="s">
        <v>259</v>
      </c>
      <c r="C175" s="11" t="s">
        <v>490</v>
      </c>
      <c r="D175" s="11" t="s">
        <v>229</v>
      </c>
      <c r="E175" s="24" t="s">
        <v>14</v>
      </c>
      <c r="F175" s="26">
        <v>9010039000033</v>
      </c>
      <c r="G175" s="24">
        <v>28</v>
      </c>
      <c r="H175" s="35">
        <v>39</v>
      </c>
      <c r="I175" s="48">
        <f t="shared" si="6"/>
        <v>31.967213114754099</v>
      </c>
      <c r="J175" s="48">
        <f t="shared" si="7"/>
        <v>895.08196721311481</v>
      </c>
    </row>
    <row r="176" spans="1:10" ht="15.75">
      <c r="A176" s="56"/>
      <c r="B176" s="23" t="s">
        <v>260</v>
      </c>
      <c r="C176" s="11" t="s">
        <v>491</v>
      </c>
      <c r="D176" s="11" t="s">
        <v>229</v>
      </c>
      <c r="E176" s="24" t="s">
        <v>24</v>
      </c>
      <c r="F176" s="26">
        <v>9010039000040</v>
      </c>
      <c r="G176" s="24">
        <v>1</v>
      </c>
      <c r="H176" s="35">
        <v>39</v>
      </c>
      <c r="I176" s="48">
        <f t="shared" si="6"/>
        <v>31.967213114754099</v>
      </c>
      <c r="J176" s="48">
        <f t="shared" si="7"/>
        <v>31.967213114754099</v>
      </c>
    </row>
    <row r="177" spans="1:10" ht="15.75">
      <c r="A177" s="56"/>
      <c r="B177" s="23" t="s">
        <v>261</v>
      </c>
      <c r="C177" s="11" t="s">
        <v>492</v>
      </c>
      <c r="D177" s="13" t="s">
        <v>231</v>
      </c>
      <c r="E177" s="24" t="s">
        <v>11</v>
      </c>
      <c r="F177" s="26">
        <v>9010039000989</v>
      </c>
      <c r="G177" s="24">
        <v>5</v>
      </c>
      <c r="H177" s="35">
        <v>39</v>
      </c>
      <c r="I177" s="48">
        <f t="shared" si="6"/>
        <v>31.967213114754099</v>
      </c>
      <c r="J177" s="48">
        <f t="shared" si="7"/>
        <v>159.8360655737705</v>
      </c>
    </row>
    <row r="178" spans="1:10" ht="15.75">
      <c r="A178" s="56"/>
      <c r="B178" s="23" t="s">
        <v>262</v>
      </c>
      <c r="C178" s="11" t="s">
        <v>493</v>
      </c>
      <c r="D178" s="13" t="s">
        <v>231</v>
      </c>
      <c r="E178" s="24" t="s">
        <v>12</v>
      </c>
      <c r="F178" s="26">
        <v>9010039000996</v>
      </c>
      <c r="G178" s="24">
        <v>9</v>
      </c>
      <c r="H178" s="35">
        <v>39</v>
      </c>
      <c r="I178" s="48">
        <f t="shared" si="6"/>
        <v>31.967213114754099</v>
      </c>
      <c r="J178" s="48">
        <f t="shared" si="7"/>
        <v>287.70491803278691</v>
      </c>
    </row>
    <row r="179" spans="1:10" ht="15.75">
      <c r="A179" s="56"/>
      <c r="B179" s="23" t="s">
        <v>263</v>
      </c>
      <c r="C179" s="11" t="s">
        <v>494</v>
      </c>
      <c r="D179" s="13" t="s">
        <v>231</v>
      </c>
      <c r="E179" s="24" t="s">
        <v>13</v>
      </c>
      <c r="F179" s="26">
        <v>9010039001009</v>
      </c>
      <c r="G179" s="24">
        <v>10</v>
      </c>
      <c r="H179" s="35">
        <v>39</v>
      </c>
      <c r="I179" s="48">
        <f t="shared" si="6"/>
        <v>31.967213114754099</v>
      </c>
      <c r="J179" s="48">
        <f t="shared" si="7"/>
        <v>319.67213114754099</v>
      </c>
    </row>
    <row r="180" spans="1:10" ht="15.75">
      <c r="A180" s="56"/>
      <c r="B180" s="23" t="s">
        <v>264</v>
      </c>
      <c r="C180" s="11" t="s">
        <v>495</v>
      </c>
      <c r="D180" s="13" t="s">
        <v>231</v>
      </c>
      <c r="E180" s="24" t="s">
        <v>14</v>
      </c>
      <c r="F180" s="26">
        <v>9010039001016</v>
      </c>
      <c r="G180" s="24">
        <v>5</v>
      </c>
      <c r="H180" s="35">
        <v>39</v>
      </c>
      <c r="I180" s="48">
        <f t="shared" si="6"/>
        <v>31.967213114754099</v>
      </c>
      <c r="J180" s="48">
        <f t="shared" si="7"/>
        <v>159.8360655737705</v>
      </c>
    </row>
    <row r="181" spans="1:10" ht="15.75">
      <c r="A181" s="56"/>
      <c r="B181" s="23" t="s">
        <v>265</v>
      </c>
      <c r="C181" s="11" t="s">
        <v>496</v>
      </c>
      <c r="D181" s="13" t="s">
        <v>231</v>
      </c>
      <c r="E181" s="24" t="s">
        <v>24</v>
      </c>
      <c r="F181" s="26">
        <v>9010039001023</v>
      </c>
      <c r="G181" s="24">
        <v>5</v>
      </c>
      <c r="H181" s="35">
        <v>39</v>
      </c>
      <c r="I181" s="48">
        <f t="shared" si="6"/>
        <v>31.967213114754099</v>
      </c>
      <c r="J181" s="48">
        <f t="shared" si="7"/>
        <v>159.8360655737705</v>
      </c>
    </row>
    <row r="182" spans="1:10" ht="15.75">
      <c r="B182" s="27"/>
      <c r="C182" s="30" t="s">
        <v>266</v>
      </c>
      <c r="D182" s="30"/>
      <c r="E182" s="28"/>
      <c r="F182" s="40"/>
      <c r="G182" s="28"/>
      <c r="H182" s="47"/>
    </row>
    <row r="183" spans="1:10" ht="15.75">
      <c r="A183" s="56"/>
      <c r="B183" s="23" t="s">
        <v>272</v>
      </c>
      <c r="C183" s="11" t="s">
        <v>497</v>
      </c>
      <c r="D183" s="13" t="s">
        <v>4</v>
      </c>
      <c r="E183" s="24" t="s">
        <v>11</v>
      </c>
      <c r="F183" s="36" t="s">
        <v>267</v>
      </c>
      <c r="G183" s="24">
        <v>21</v>
      </c>
      <c r="H183" s="35">
        <v>49</v>
      </c>
      <c r="I183" s="48">
        <f t="shared" ref="I183:I187" si="8">H183/1.22</f>
        <v>40.16393442622951</v>
      </c>
      <c r="J183" s="48">
        <f t="shared" ref="J183:J187" si="9">I183*G183</f>
        <v>843.44262295081967</v>
      </c>
    </row>
    <row r="184" spans="1:10" ht="15.75">
      <c r="A184" s="56"/>
      <c r="B184" s="23" t="s">
        <v>273</v>
      </c>
      <c r="C184" s="11" t="s">
        <v>498</v>
      </c>
      <c r="D184" s="13" t="s">
        <v>4</v>
      </c>
      <c r="E184" s="24" t="s">
        <v>12</v>
      </c>
      <c r="F184" s="36" t="s">
        <v>268</v>
      </c>
      <c r="G184" s="24">
        <v>32</v>
      </c>
      <c r="H184" s="35">
        <v>49</v>
      </c>
      <c r="I184" s="48">
        <f t="shared" si="8"/>
        <v>40.16393442622951</v>
      </c>
      <c r="J184" s="48">
        <f t="shared" si="9"/>
        <v>1285.2459016393443</v>
      </c>
    </row>
    <row r="185" spans="1:10" ht="15.75">
      <c r="A185" s="56"/>
      <c r="B185" s="23" t="s">
        <v>274</v>
      </c>
      <c r="C185" s="11" t="s">
        <v>499</v>
      </c>
      <c r="D185" s="13" t="s">
        <v>4</v>
      </c>
      <c r="E185" s="24" t="s">
        <v>13</v>
      </c>
      <c r="F185" s="36" t="s">
        <v>269</v>
      </c>
      <c r="G185" s="24">
        <v>35</v>
      </c>
      <c r="H185" s="35">
        <v>49</v>
      </c>
      <c r="I185" s="48">
        <f t="shared" si="8"/>
        <v>40.16393442622951</v>
      </c>
      <c r="J185" s="48">
        <f t="shared" si="9"/>
        <v>1405.7377049180329</v>
      </c>
    </row>
    <row r="186" spans="1:10" ht="15.75">
      <c r="A186" s="56"/>
      <c r="B186" s="23" t="s">
        <v>275</v>
      </c>
      <c r="C186" s="11" t="s">
        <v>500</v>
      </c>
      <c r="D186" s="13" t="s">
        <v>4</v>
      </c>
      <c r="E186" s="24" t="s">
        <v>14</v>
      </c>
      <c r="F186" s="36" t="s">
        <v>270</v>
      </c>
      <c r="G186" s="24">
        <v>36</v>
      </c>
      <c r="H186" s="35">
        <v>49</v>
      </c>
      <c r="I186" s="48">
        <f t="shared" si="8"/>
        <v>40.16393442622951</v>
      </c>
      <c r="J186" s="48">
        <f t="shared" si="9"/>
        <v>1445.9016393442623</v>
      </c>
    </row>
    <row r="187" spans="1:10" ht="15.75">
      <c r="A187" s="56"/>
      <c r="B187" s="23" t="s">
        <v>276</v>
      </c>
      <c r="C187" s="11" t="s">
        <v>501</v>
      </c>
      <c r="D187" s="13" t="s">
        <v>4</v>
      </c>
      <c r="E187" s="24" t="s">
        <v>24</v>
      </c>
      <c r="F187" s="36" t="s">
        <v>271</v>
      </c>
      <c r="G187" s="24">
        <v>16</v>
      </c>
      <c r="H187" s="35">
        <v>49</v>
      </c>
      <c r="I187" s="48">
        <f t="shared" si="8"/>
        <v>40.16393442622951</v>
      </c>
      <c r="J187" s="48">
        <f t="shared" si="9"/>
        <v>642.62295081967216</v>
      </c>
    </row>
    <row r="188" spans="1:10" ht="15.75">
      <c r="B188" s="27"/>
      <c r="C188" s="30" t="s">
        <v>277</v>
      </c>
      <c r="D188" s="30"/>
      <c r="E188" s="28"/>
      <c r="F188" s="40"/>
      <c r="G188" s="28"/>
      <c r="H188" s="47"/>
    </row>
    <row r="189" spans="1:10" s="46" customFormat="1" ht="35.1" customHeight="1">
      <c r="A189" s="58"/>
      <c r="B189" s="43" t="s">
        <v>573</v>
      </c>
      <c r="C189" s="21" t="s">
        <v>582</v>
      </c>
      <c r="D189" s="13" t="s">
        <v>16</v>
      </c>
      <c r="E189" s="44" t="s">
        <v>11</v>
      </c>
      <c r="F189" s="45" t="s">
        <v>696</v>
      </c>
      <c r="G189" s="44">
        <v>2</v>
      </c>
      <c r="H189" s="35">
        <v>39</v>
      </c>
      <c r="I189" s="48">
        <f t="shared" ref="I189:I197" si="10">H189/1.22</f>
        <v>31.967213114754099</v>
      </c>
      <c r="J189" s="48">
        <f t="shared" ref="J189:J197" si="11">I189*G189</f>
        <v>63.934426229508198</v>
      </c>
    </row>
    <row r="190" spans="1:10" s="46" customFormat="1" ht="35.1" customHeight="1">
      <c r="A190" s="58"/>
      <c r="B190" s="43" t="s">
        <v>574</v>
      </c>
      <c r="C190" s="21" t="s">
        <v>583</v>
      </c>
      <c r="D190" s="13" t="s">
        <v>16</v>
      </c>
      <c r="E190" s="44" t="s">
        <v>13</v>
      </c>
      <c r="F190" s="31"/>
      <c r="G190" s="44">
        <v>4</v>
      </c>
      <c r="H190" s="35">
        <v>39</v>
      </c>
      <c r="I190" s="48">
        <f t="shared" si="10"/>
        <v>31.967213114754099</v>
      </c>
      <c r="J190" s="48">
        <f t="shared" si="11"/>
        <v>127.8688524590164</v>
      </c>
    </row>
    <row r="191" spans="1:10" ht="15.75">
      <c r="B191" s="23" t="s">
        <v>575</v>
      </c>
      <c r="C191" s="11" t="s">
        <v>584</v>
      </c>
      <c r="D191" s="13" t="s">
        <v>553</v>
      </c>
      <c r="E191" s="24" t="s">
        <v>11</v>
      </c>
      <c r="F191" s="26"/>
      <c r="G191" s="24">
        <v>3</v>
      </c>
      <c r="H191" s="35">
        <v>39</v>
      </c>
      <c r="I191" s="48">
        <f t="shared" si="10"/>
        <v>31.967213114754099</v>
      </c>
      <c r="J191" s="48">
        <f t="shared" si="11"/>
        <v>95.901639344262293</v>
      </c>
    </row>
    <row r="192" spans="1:10" ht="15.75">
      <c r="B192" s="23" t="s">
        <v>576</v>
      </c>
      <c r="C192" s="11" t="s">
        <v>585</v>
      </c>
      <c r="D192" s="13" t="s">
        <v>553</v>
      </c>
      <c r="E192" s="24" t="s">
        <v>12</v>
      </c>
      <c r="F192" s="26"/>
      <c r="G192" s="24">
        <v>10</v>
      </c>
      <c r="H192" s="35">
        <v>39</v>
      </c>
      <c r="I192" s="48">
        <f t="shared" si="10"/>
        <v>31.967213114754099</v>
      </c>
      <c r="J192" s="48">
        <f t="shared" si="11"/>
        <v>319.67213114754099</v>
      </c>
    </row>
    <row r="193" spans="1:10" ht="15.75">
      <c r="B193" s="23" t="s">
        <v>577</v>
      </c>
      <c r="C193" s="11" t="s">
        <v>586</v>
      </c>
      <c r="D193" s="13" t="s">
        <v>553</v>
      </c>
      <c r="E193" s="24" t="s">
        <v>13</v>
      </c>
      <c r="F193" s="26"/>
      <c r="G193" s="24">
        <v>15</v>
      </c>
      <c r="H193" s="35">
        <v>39</v>
      </c>
      <c r="I193" s="48">
        <f t="shared" si="10"/>
        <v>31.967213114754099</v>
      </c>
      <c r="J193" s="48">
        <f t="shared" si="11"/>
        <v>479.50819672131149</v>
      </c>
    </row>
    <row r="194" spans="1:10" ht="15.75">
      <c r="A194" s="56"/>
      <c r="B194" s="23" t="s">
        <v>578</v>
      </c>
      <c r="C194" s="11" t="s">
        <v>587</v>
      </c>
      <c r="D194" s="13" t="s">
        <v>591</v>
      </c>
      <c r="E194" s="24" t="s">
        <v>12</v>
      </c>
      <c r="F194" s="26"/>
      <c r="G194" s="24">
        <v>14</v>
      </c>
      <c r="H194" s="35">
        <v>39</v>
      </c>
      <c r="I194" s="48">
        <f t="shared" si="10"/>
        <v>31.967213114754099</v>
      </c>
      <c r="J194" s="48">
        <f t="shared" si="11"/>
        <v>447.5409836065574</v>
      </c>
    </row>
    <row r="195" spans="1:10" ht="15.75">
      <c r="A195" s="56"/>
      <c r="B195" s="23" t="s">
        <v>579</v>
      </c>
      <c r="C195" s="11" t="s">
        <v>588</v>
      </c>
      <c r="D195" s="13" t="s">
        <v>591</v>
      </c>
      <c r="E195" s="24" t="s">
        <v>13</v>
      </c>
      <c r="F195" s="26"/>
      <c r="G195" s="24">
        <v>18</v>
      </c>
      <c r="H195" s="35">
        <v>39</v>
      </c>
      <c r="I195" s="48">
        <f t="shared" si="10"/>
        <v>31.967213114754099</v>
      </c>
      <c r="J195" s="48">
        <f t="shared" si="11"/>
        <v>575.40983606557381</v>
      </c>
    </row>
    <row r="196" spans="1:10" ht="30" customHeight="1">
      <c r="A196" s="56"/>
      <c r="B196" s="23" t="s">
        <v>580</v>
      </c>
      <c r="C196" s="11" t="s">
        <v>589</v>
      </c>
      <c r="D196" s="13" t="s">
        <v>16</v>
      </c>
      <c r="E196" s="24" t="s">
        <v>12</v>
      </c>
      <c r="F196" s="42" t="s">
        <v>695</v>
      </c>
      <c r="G196" s="24">
        <v>7</v>
      </c>
      <c r="H196" s="35">
        <v>49</v>
      </c>
      <c r="I196" s="48">
        <f t="shared" si="10"/>
        <v>40.16393442622951</v>
      </c>
      <c r="J196" s="48">
        <f t="shared" si="11"/>
        <v>281.14754098360658</v>
      </c>
    </row>
    <row r="197" spans="1:10" ht="30" customHeight="1">
      <c r="A197" s="56"/>
      <c r="B197" s="23" t="s">
        <v>581</v>
      </c>
      <c r="C197" s="11" t="s">
        <v>590</v>
      </c>
      <c r="D197" s="13" t="s">
        <v>16</v>
      </c>
      <c r="E197" s="24" t="s">
        <v>13</v>
      </c>
      <c r="F197" s="42" t="s">
        <v>694</v>
      </c>
      <c r="G197" s="24">
        <v>7</v>
      </c>
      <c r="H197" s="35">
        <v>49</v>
      </c>
      <c r="I197" s="48">
        <f t="shared" si="10"/>
        <v>40.16393442622951</v>
      </c>
      <c r="J197" s="48">
        <f t="shared" si="11"/>
        <v>281.14754098360658</v>
      </c>
    </row>
    <row r="198" spans="1:10" ht="15.75">
      <c r="B198" s="27"/>
      <c r="C198" s="30" t="s">
        <v>294</v>
      </c>
      <c r="D198" s="30"/>
      <c r="E198" s="28"/>
      <c r="F198" s="40"/>
      <c r="G198" s="28"/>
      <c r="H198" s="47"/>
    </row>
    <row r="199" spans="1:10" ht="15.75">
      <c r="A199" s="56"/>
      <c r="B199" s="23" t="s">
        <v>279</v>
      </c>
      <c r="C199" s="11" t="s">
        <v>502</v>
      </c>
      <c r="D199" s="13" t="s">
        <v>229</v>
      </c>
      <c r="E199" s="24" t="s">
        <v>10</v>
      </c>
      <c r="F199" s="25" t="s">
        <v>309</v>
      </c>
      <c r="G199" s="24">
        <v>10</v>
      </c>
      <c r="H199" s="35">
        <v>119</v>
      </c>
      <c r="I199" s="48">
        <f t="shared" ref="I199:I226" si="12">H199/1.22</f>
        <v>97.540983606557376</v>
      </c>
      <c r="J199" s="48">
        <f t="shared" ref="J199:J226" si="13">I199*G199</f>
        <v>975.4098360655737</v>
      </c>
    </row>
    <row r="200" spans="1:10" ht="15.75">
      <c r="A200" s="56"/>
      <c r="B200" s="23" t="s">
        <v>280</v>
      </c>
      <c r="C200" s="11" t="s">
        <v>503</v>
      </c>
      <c r="D200" s="13" t="s">
        <v>229</v>
      </c>
      <c r="E200" s="24" t="s">
        <v>11</v>
      </c>
      <c r="F200" s="26" t="s">
        <v>310</v>
      </c>
      <c r="G200" s="24">
        <v>10</v>
      </c>
      <c r="H200" s="35">
        <v>119</v>
      </c>
      <c r="I200" s="48">
        <f t="shared" si="12"/>
        <v>97.540983606557376</v>
      </c>
      <c r="J200" s="48">
        <f t="shared" si="13"/>
        <v>975.4098360655737</v>
      </c>
    </row>
    <row r="201" spans="1:10" ht="15.75">
      <c r="A201" s="56"/>
      <c r="B201" s="23" t="s">
        <v>281</v>
      </c>
      <c r="C201" s="11" t="s">
        <v>504</v>
      </c>
      <c r="D201" s="13" t="s">
        <v>229</v>
      </c>
      <c r="E201" s="24" t="s">
        <v>12</v>
      </c>
      <c r="F201" s="26" t="s">
        <v>311</v>
      </c>
      <c r="G201" s="24">
        <v>13</v>
      </c>
      <c r="H201" s="35">
        <v>119</v>
      </c>
      <c r="I201" s="48">
        <f t="shared" si="12"/>
        <v>97.540983606557376</v>
      </c>
      <c r="J201" s="48">
        <f t="shared" si="13"/>
        <v>1268.032786885246</v>
      </c>
    </row>
    <row r="202" spans="1:10" ht="15.75">
      <c r="A202" s="56"/>
      <c r="B202" s="23" t="s">
        <v>282</v>
      </c>
      <c r="C202" s="11" t="s">
        <v>505</v>
      </c>
      <c r="D202" s="13" t="s">
        <v>229</v>
      </c>
      <c r="E202" s="24" t="s">
        <v>13</v>
      </c>
      <c r="F202" s="26" t="s">
        <v>312</v>
      </c>
      <c r="G202" s="24">
        <v>10</v>
      </c>
      <c r="H202" s="35">
        <v>119</v>
      </c>
      <c r="I202" s="48">
        <f t="shared" si="12"/>
        <v>97.540983606557376</v>
      </c>
      <c r="J202" s="48">
        <f t="shared" si="13"/>
        <v>975.4098360655737</v>
      </c>
    </row>
    <row r="203" spans="1:10" ht="15.75">
      <c r="A203" s="56"/>
      <c r="B203" s="23" t="s">
        <v>283</v>
      </c>
      <c r="C203" s="11" t="s">
        <v>506</v>
      </c>
      <c r="D203" s="13" t="s">
        <v>229</v>
      </c>
      <c r="E203" s="24" t="s">
        <v>14</v>
      </c>
      <c r="F203" s="26" t="s">
        <v>313</v>
      </c>
      <c r="G203" s="24">
        <v>5</v>
      </c>
      <c r="H203" s="35">
        <v>119</v>
      </c>
      <c r="I203" s="48">
        <f t="shared" si="12"/>
        <v>97.540983606557376</v>
      </c>
      <c r="J203" s="48">
        <f t="shared" si="13"/>
        <v>487.70491803278685</v>
      </c>
    </row>
    <row r="204" spans="1:10" ht="15.75">
      <c r="A204" s="56"/>
      <c r="B204" s="23" t="s">
        <v>284</v>
      </c>
      <c r="C204" s="11" t="s">
        <v>507</v>
      </c>
      <c r="D204" s="13" t="s">
        <v>229</v>
      </c>
      <c r="E204" s="24" t="s">
        <v>24</v>
      </c>
      <c r="F204" s="26" t="s">
        <v>314</v>
      </c>
      <c r="G204" s="24">
        <v>5</v>
      </c>
      <c r="H204" s="35">
        <v>119</v>
      </c>
      <c r="I204" s="48">
        <f t="shared" si="12"/>
        <v>97.540983606557376</v>
      </c>
      <c r="J204" s="48">
        <f t="shared" si="13"/>
        <v>487.70491803278685</v>
      </c>
    </row>
    <row r="205" spans="1:10" ht="15.75">
      <c r="A205" s="56"/>
      <c r="B205" s="23" t="s">
        <v>285</v>
      </c>
      <c r="C205" s="11" t="s">
        <v>508</v>
      </c>
      <c r="D205" s="13" t="s">
        <v>6</v>
      </c>
      <c r="E205" s="24" t="s">
        <v>10</v>
      </c>
      <c r="F205" s="26" t="s">
        <v>315</v>
      </c>
      <c r="G205" s="24">
        <v>9</v>
      </c>
      <c r="H205" s="35">
        <v>119</v>
      </c>
      <c r="I205" s="48">
        <f t="shared" si="12"/>
        <v>97.540983606557376</v>
      </c>
      <c r="J205" s="48">
        <f t="shared" si="13"/>
        <v>877.86885245901635</v>
      </c>
    </row>
    <row r="206" spans="1:10" ht="15.75">
      <c r="A206" s="56"/>
      <c r="B206" s="23" t="s">
        <v>286</v>
      </c>
      <c r="C206" s="11" t="s">
        <v>509</v>
      </c>
      <c r="D206" s="13" t="s">
        <v>6</v>
      </c>
      <c r="E206" s="24" t="s">
        <v>11</v>
      </c>
      <c r="F206" s="26" t="s">
        <v>316</v>
      </c>
      <c r="G206" s="24">
        <v>8</v>
      </c>
      <c r="H206" s="35">
        <v>119</v>
      </c>
      <c r="I206" s="48">
        <f t="shared" si="12"/>
        <v>97.540983606557376</v>
      </c>
      <c r="J206" s="48">
        <f t="shared" si="13"/>
        <v>780.32786885245901</v>
      </c>
    </row>
    <row r="207" spans="1:10" ht="15.75">
      <c r="A207" s="56"/>
      <c r="B207" s="23" t="s">
        <v>287</v>
      </c>
      <c r="C207" s="11" t="s">
        <v>510</v>
      </c>
      <c r="D207" s="13" t="s">
        <v>6</v>
      </c>
      <c r="E207" s="24" t="s">
        <v>12</v>
      </c>
      <c r="F207" s="26" t="s">
        <v>317</v>
      </c>
      <c r="G207" s="24">
        <v>9</v>
      </c>
      <c r="H207" s="35">
        <v>119</v>
      </c>
      <c r="I207" s="48">
        <f t="shared" si="12"/>
        <v>97.540983606557376</v>
      </c>
      <c r="J207" s="48">
        <f t="shared" si="13"/>
        <v>877.86885245901635</v>
      </c>
    </row>
    <row r="208" spans="1:10" ht="15.75">
      <c r="A208" s="56"/>
      <c r="B208" s="23" t="s">
        <v>288</v>
      </c>
      <c r="C208" s="11" t="s">
        <v>511</v>
      </c>
      <c r="D208" s="13" t="s">
        <v>6</v>
      </c>
      <c r="E208" s="24" t="s">
        <v>14</v>
      </c>
      <c r="F208" s="26" t="s">
        <v>318</v>
      </c>
      <c r="G208" s="24">
        <v>5</v>
      </c>
      <c r="H208" s="35">
        <v>119</v>
      </c>
      <c r="I208" s="48">
        <f t="shared" si="12"/>
        <v>97.540983606557376</v>
      </c>
      <c r="J208" s="48">
        <f t="shared" si="13"/>
        <v>487.70491803278685</v>
      </c>
    </row>
    <row r="209" spans="1:10" ht="15.75">
      <c r="A209" s="56"/>
      <c r="B209" s="23" t="s">
        <v>289</v>
      </c>
      <c r="C209" s="11" t="s">
        <v>512</v>
      </c>
      <c r="D209" s="13" t="s">
        <v>6</v>
      </c>
      <c r="E209" s="24" t="s">
        <v>24</v>
      </c>
      <c r="F209" s="26" t="s">
        <v>319</v>
      </c>
      <c r="G209" s="24">
        <v>5</v>
      </c>
      <c r="H209" s="35">
        <v>119</v>
      </c>
      <c r="I209" s="48">
        <f t="shared" si="12"/>
        <v>97.540983606557376</v>
      </c>
      <c r="J209" s="48">
        <f t="shared" si="13"/>
        <v>487.70491803278685</v>
      </c>
    </row>
    <row r="210" spans="1:10" ht="15.75">
      <c r="A210" s="56"/>
      <c r="B210" s="23" t="s">
        <v>290</v>
      </c>
      <c r="C210" s="11" t="s">
        <v>513</v>
      </c>
      <c r="D210" s="13" t="s">
        <v>308</v>
      </c>
      <c r="E210" s="24" t="s">
        <v>11</v>
      </c>
      <c r="F210" s="26" t="s">
        <v>320</v>
      </c>
      <c r="G210" s="24">
        <v>10</v>
      </c>
      <c r="H210" s="35">
        <v>119</v>
      </c>
      <c r="I210" s="48">
        <f t="shared" si="12"/>
        <v>97.540983606557376</v>
      </c>
      <c r="J210" s="48">
        <f t="shared" si="13"/>
        <v>975.4098360655737</v>
      </c>
    </row>
    <row r="211" spans="1:10" ht="15.75">
      <c r="A211" s="56"/>
      <c r="B211" s="23" t="s">
        <v>291</v>
      </c>
      <c r="C211" s="11" t="s">
        <v>514</v>
      </c>
      <c r="D211" s="13" t="s">
        <v>308</v>
      </c>
      <c r="E211" s="24" t="s">
        <v>13</v>
      </c>
      <c r="F211" s="26" t="s">
        <v>321</v>
      </c>
      <c r="G211" s="24">
        <v>4</v>
      </c>
      <c r="H211" s="35">
        <v>119</v>
      </c>
      <c r="I211" s="48">
        <f t="shared" si="12"/>
        <v>97.540983606557376</v>
      </c>
      <c r="J211" s="48">
        <f t="shared" si="13"/>
        <v>390.1639344262295</v>
      </c>
    </row>
    <row r="212" spans="1:10" ht="15.75">
      <c r="A212" s="56"/>
      <c r="B212" s="23" t="s">
        <v>292</v>
      </c>
      <c r="C212" s="11" t="s">
        <v>515</v>
      </c>
      <c r="D212" s="13" t="s">
        <v>308</v>
      </c>
      <c r="E212" s="24" t="s">
        <v>14</v>
      </c>
      <c r="F212" s="26" t="s">
        <v>322</v>
      </c>
      <c r="G212" s="24">
        <v>3</v>
      </c>
      <c r="H212" s="35">
        <v>119</v>
      </c>
      <c r="I212" s="48">
        <f t="shared" si="12"/>
        <v>97.540983606557376</v>
      </c>
      <c r="J212" s="48">
        <f t="shared" si="13"/>
        <v>292.62295081967216</v>
      </c>
    </row>
    <row r="213" spans="1:10" ht="15.75">
      <c r="A213" s="56"/>
      <c r="B213" s="23" t="s">
        <v>293</v>
      </c>
      <c r="C213" s="11" t="s">
        <v>516</v>
      </c>
      <c r="D213" s="13" t="s">
        <v>308</v>
      </c>
      <c r="E213" s="24" t="s">
        <v>24</v>
      </c>
      <c r="F213" s="26" t="s">
        <v>323</v>
      </c>
      <c r="G213" s="24">
        <v>8</v>
      </c>
      <c r="H213" s="35">
        <v>119</v>
      </c>
      <c r="I213" s="48">
        <f t="shared" si="12"/>
        <v>97.540983606557376</v>
      </c>
      <c r="J213" s="48">
        <f t="shared" si="13"/>
        <v>780.32786885245901</v>
      </c>
    </row>
    <row r="214" spans="1:10" ht="15.75">
      <c r="A214" s="56"/>
      <c r="B214" s="23" t="s">
        <v>295</v>
      </c>
      <c r="C214" s="11" t="s">
        <v>517</v>
      </c>
      <c r="D214" s="13" t="s">
        <v>228</v>
      </c>
      <c r="E214" s="24" t="s">
        <v>11</v>
      </c>
      <c r="F214" s="26" t="s">
        <v>324</v>
      </c>
      <c r="G214" s="24">
        <v>17</v>
      </c>
      <c r="H214" s="35">
        <v>119</v>
      </c>
      <c r="I214" s="48">
        <f t="shared" si="12"/>
        <v>97.540983606557376</v>
      </c>
      <c r="J214" s="48">
        <f t="shared" si="13"/>
        <v>1658.1967213114754</v>
      </c>
    </row>
    <row r="215" spans="1:10" ht="15.75">
      <c r="A215" s="56"/>
      <c r="B215" s="23" t="s">
        <v>296</v>
      </c>
      <c r="C215" s="11" t="s">
        <v>518</v>
      </c>
      <c r="D215" s="13" t="s">
        <v>228</v>
      </c>
      <c r="E215" s="24" t="s">
        <v>12</v>
      </c>
      <c r="F215" s="26" t="s">
        <v>325</v>
      </c>
      <c r="G215" s="24">
        <v>27</v>
      </c>
      <c r="H215" s="35">
        <v>119</v>
      </c>
      <c r="I215" s="48">
        <f t="shared" si="12"/>
        <v>97.540983606557376</v>
      </c>
      <c r="J215" s="48">
        <f t="shared" si="13"/>
        <v>2633.6065573770493</v>
      </c>
    </row>
    <row r="216" spans="1:10" ht="15.75">
      <c r="A216" s="56"/>
      <c r="B216" s="23" t="s">
        <v>297</v>
      </c>
      <c r="C216" s="11" t="s">
        <v>519</v>
      </c>
      <c r="D216" s="13" t="s">
        <v>228</v>
      </c>
      <c r="E216" s="24" t="s">
        <v>13</v>
      </c>
      <c r="F216" s="26" t="s">
        <v>326</v>
      </c>
      <c r="G216" s="24">
        <v>27</v>
      </c>
      <c r="H216" s="35">
        <v>119</v>
      </c>
      <c r="I216" s="48">
        <f t="shared" si="12"/>
        <v>97.540983606557376</v>
      </c>
      <c r="J216" s="48">
        <f t="shared" si="13"/>
        <v>2633.6065573770493</v>
      </c>
    </row>
    <row r="217" spans="1:10" ht="15.75">
      <c r="A217" s="56"/>
      <c r="B217" s="23" t="s">
        <v>298</v>
      </c>
      <c r="C217" s="11" t="s">
        <v>520</v>
      </c>
      <c r="D217" s="13" t="s">
        <v>228</v>
      </c>
      <c r="E217" s="24" t="s">
        <v>14</v>
      </c>
      <c r="F217" s="26" t="s">
        <v>327</v>
      </c>
      <c r="G217" s="24">
        <v>15</v>
      </c>
      <c r="H217" s="35">
        <v>119</v>
      </c>
      <c r="I217" s="48">
        <f t="shared" si="12"/>
        <v>97.540983606557376</v>
      </c>
      <c r="J217" s="48">
        <f t="shared" si="13"/>
        <v>1463.1147540983607</v>
      </c>
    </row>
    <row r="218" spans="1:10" ht="15.75">
      <c r="A218" s="56"/>
      <c r="B218" s="23" t="s">
        <v>299</v>
      </c>
      <c r="C218" s="11" t="s">
        <v>521</v>
      </c>
      <c r="D218" s="13" t="s">
        <v>228</v>
      </c>
      <c r="E218" s="24" t="s">
        <v>24</v>
      </c>
      <c r="F218" s="26" t="s">
        <v>328</v>
      </c>
      <c r="G218" s="24">
        <v>10</v>
      </c>
      <c r="H218" s="35">
        <v>119</v>
      </c>
      <c r="I218" s="48">
        <f t="shared" si="12"/>
        <v>97.540983606557376</v>
      </c>
      <c r="J218" s="48">
        <f t="shared" si="13"/>
        <v>975.4098360655737</v>
      </c>
    </row>
    <row r="219" spans="1:10" ht="15.75">
      <c r="A219" s="55"/>
      <c r="B219" s="23" t="s">
        <v>300</v>
      </c>
      <c r="C219" s="11" t="s">
        <v>522</v>
      </c>
      <c r="D219" s="13" t="s">
        <v>229</v>
      </c>
      <c r="E219" s="24" t="s">
        <v>11</v>
      </c>
      <c r="F219" s="26">
        <v>9010039000255</v>
      </c>
      <c r="G219" s="24">
        <v>16</v>
      </c>
      <c r="H219" s="35">
        <v>119</v>
      </c>
      <c r="I219" s="48">
        <f t="shared" si="12"/>
        <v>97.540983606557376</v>
      </c>
      <c r="J219" s="48">
        <f t="shared" si="13"/>
        <v>1560.655737704918</v>
      </c>
    </row>
    <row r="220" spans="1:10" ht="15.75">
      <c r="A220" s="55"/>
      <c r="B220" s="23" t="s">
        <v>301</v>
      </c>
      <c r="C220" s="11" t="s">
        <v>523</v>
      </c>
      <c r="D220" s="13" t="s">
        <v>229</v>
      </c>
      <c r="E220" s="24" t="s">
        <v>12</v>
      </c>
      <c r="F220" s="26">
        <v>9010039000262</v>
      </c>
      <c r="G220" s="24">
        <v>23</v>
      </c>
      <c r="H220" s="35">
        <v>119</v>
      </c>
      <c r="I220" s="48">
        <f t="shared" si="12"/>
        <v>97.540983606557376</v>
      </c>
      <c r="J220" s="48">
        <f t="shared" si="13"/>
        <v>2243.4426229508194</v>
      </c>
    </row>
    <row r="221" spans="1:10" ht="15.75">
      <c r="A221" s="55"/>
      <c r="B221" s="23" t="s">
        <v>302</v>
      </c>
      <c r="C221" s="11" t="s">
        <v>524</v>
      </c>
      <c r="D221" s="13" t="s">
        <v>229</v>
      </c>
      <c r="E221" s="24" t="s">
        <v>13</v>
      </c>
      <c r="F221" s="26">
        <v>9010039000279</v>
      </c>
      <c r="G221" s="24">
        <v>18</v>
      </c>
      <c r="H221" s="35">
        <v>119</v>
      </c>
      <c r="I221" s="48">
        <f t="shared" si="12"/>
        <v>97.540983606557376</v>
      </c>
      <c r="J221" s="48">
        <f t="shared" si="13"/>
        <v>1755.7377049180327</v>
      </c>
    </row>
    <row r="222" spans="1:10" ht="15.75">
      <c r="A222" s="55"/>
      <c r="B222" s="23" t="s">
        <v>303</v>
      </c>
      <c r="C222" s="11" t="s">
        <v>525</v>
      </c>
      <c r="D222" s="13" t="s">
        <v>229</v>
      </c>
      <c r="E222" s="24" t="s">
        <v>14</v>
      </c>
      <c r="F222" s="26">
        <v>9010039000286</v>
      </c>
      <c r="G222" s="24">
        <v>9</v>
      </c>
      <c r="H222" s="35">
        <v>119</v>
      </c>
      <c r="I222" s="48">
        <f t="shared" si="12"/>
        <v>97.540983606557376</v>
      </c>
      <c r="J222" s="48">
        <f t="shared" si="13"/>
        <v>877.86885245901635</v>
      </c>
    </row>
    <row r="223" spans="1:10" ht="15.75">
      <c r="A223" s="55"/>
      <c r="B223" s="23" t="s">
        <v>304</v>
      </c>
      <c r="C223" s="11" t="s">
        <v>526</v>
      </c>
      <c r="D223" s="13" t="s">
        <v>229</v>
      </c>
      <c r="E223" s="24" t="s">
        <v>24</v>
      </c>
      <c r="F223" s="26">
        <v>9010039000293</v>
      </c>
      <c r="G223" s="24">
        <v>2</v>
      </c>
      <c r="H223" s="35">
        <v>119</v>
      </c>
      <c r="I223" s="48">
        <f t="shared" si="12"/>
        <v>97.540983606557376</v>
      </c>
      <c r="J223" s="48">
        <f t="shared" si="13"/>
        <v>195.08196721311475</v>
      </c>
    </row>
    <row r="224" spans="1:10" ht="15.75">
      <c r="A224" s="56"/>
      <c r="B224" s="23" t="s">
        <v>305</v>
      </c>
      <c r="C224" s="11" t="s">
        <v>527</v>
      </c>
      <c r="D224" s="13" t="s">
        <v>278</v>
      </c>
      <c r="E224" s="24" t="s">
        <v>11</v>
      </c>
      <c r="F224" s="26">
        <v>9010039000200</v>
      </c>
      <c r="G224" s="24">
        <v>5</v>
      </c>
      <c r="H224" s="35">
        <v>119</v>
      </c>
      <c r="I224" s="48">
        <f t="shared" si="12"/>
        <v>97.540983606557376</v>
      </c>
      <c r="J224" s="48">
        <f t="shared" si="13"/>
        <v>487.70491803278685</v>
      </c>
    </row>
    <row r="225" spans="1:10" ht="15.75">
      <c r="A225" s="56"/>
      <c r="B225" s="23" t="s">
        <v>306</v>
      </c>
      <c r="C225" s="11" t="s">
        <v>528</v>
      </c>
      <c r="D225" s="13" t="s">
        <v>278</v>
      </c>
      <c r="E225" s="24" t="s">
        <v>12</v>
      </c>
      <c r="F225" s="26">
        <v>9010039000217</v>
      </c>
      <c r="G225" s="24">
        <v>3</v>
      </c>
      <c r="H225" s="35">
        <v>119</v>
      </c>
      <c r="I225" s="48">
        <f t="shared" si="12"/>
        <v>97.540983606557376</v>
      </c>
      <c r="J225" s="48">
        <f t="shared" si="13"/>
        <v>292.62295081967216</v>
      </c>
    </row>
    <row r="226" spans="1:10" ht="15.75">
      <c r="A226" s="56"/>
      <c r="B226" s="23" t="s">
        <v>307</v>
      </c>
      <c r="C226" s="11" t="s">
        <v>529</v>
      </c>
      <c r="D226" s="13" t="s">
        <v>278</v>
      </c>
      <c r="E226" s="24" t="s">
        <v>13</v>
      </c>
      <c r="F226" s="26">
        <v>9010039000224</v>
      </c>
      <c r="G226" s="24">
        <v>4</v>
      </c>
      <c r="H226" s="35">
        <v>119</v>
      </c>
      <c r="I226" s="48">
        <f t="shared" si="12"/>
        <v>97.540983606557376</v>
      </c>
      <c r="J226" s="48">
        <f t="shared" si="13"/>
        <v>390.1639344262295</v>
      </c>
    </row>
    <row r="227" spans="1:10" ht="15.75">
      <c r="B227" s="27"/>
      <c r="C227" s="30" t="s">
        <v>329</v>
      </c>
      <c r="D227" s="30"/>
      <c r="E227" s="28"/>
      <c r="F227" s="40"/>
      <c r="G227" s="28"/>
      <c r="H227" s="47"/>
    </row>
    <row r="228" spans="1:10" ht="15.75">
      <c r="A228" s="56"/>
      <c r="B228" s="23" t="s">
        <v>330</v>
      </c>
      <c r="C228" s="11" t="s">
        <v>530</v>
      </c>
      <c r="D228" s="13" t="s">
        <v>0</v>
      </c>
      <c r="E228" s="24" t="s">
        <v>11</v>
      </c>
      <c r="F228" s="26" t="s">
        <v>339</v>
      </c>
      <c r="G228" s="24">
        <v>5</v>
      </c>
      <c r="H228" s="35">
        <v>298</v>
      </c>
      <c r="I228" s="48">
        <f t="shared" ref="I228:I234" si="14">H228/1.22</f>
        <v>244.26229508196721</v>
      </c>
      <c r="J228" s="48">
        <f t="shared" ref="J228:J234" si="15">I228*G228</f>
        <v>1221.311475409836</v>
      </c>
    </row>
    <row r="229" spans="1:10" ht="15.75">
      <c r="A229" s="56"/>
      <c r="B229" s="23" t="s">
        <v>331</v>
      </c>
      <c r="C229" s="11" t="s">
        <v>531</v>
      </c>
      <c r="D229" s="13" t="s">
        <v>0</v>
      </c>
      <c r="E229" s="24" t="s">
        <v>12</v>
      </c>
      <c r="F229" s="26" t="s">
        <v>340</v>
      </c>
      <c r="G229" s="24">
        <v>4</v>
      </c>
      <c r="H229" s="35">
        <v>298</v>
      </c>
      <c r="I229" s="48">
        <f t="shared" si="14"/>
        <v>244.26229508196721</v>
      </c>
      <c r="J229" s="48">
        <f t="shared" si="15"/>
        <v>977.04918032786884</v>
      </c>
    </row>
    <row r="230" spans="1:10" ht="15.75">
      <c r="A230" s="56"/>
      <c r="B230" s="23" t="s">
        <v>332</v>
      </c>
      <c r="C230" s="11" t="s">
        <v>532</v>
      </c>
      <c r="D230" s="13" t="s">
        <v>0</v>
      </c>
      <c r="E230" s="24" t="s">
        <v>13</v>
      </c>
      <c r="F230" s="26" t="s">
        <v>341</v>
      </c>
      <c r="G230" s="24">
        <v>5</v>
      </c>
      <c r="H230" s="35">
        <v>298</v>
      </c>
      <c r="I230" s="48">
        <f t="shared" si="14"/>
        <v>244.26229508196721</v>
      </c>
      <c r="J230" s="48">
        <f t="shared" si="15"/>
        <v>1221.311475409836</v>
      </c>
    </row>
    <row r="231" spans="1:10" ht="15.75">
      <c r="A231" s="56"/>
      <c r="B231" s="23" t="s">
        <v>333</v>
      </c>
      <c r="C231" s="11" t="s">
        <v>533</v>
      </c>
      <c r="D231" s="13" t="s">
        <v>0</v>
      </c>
      <c r="E231" s="24" t="s">
        <v>14</v>
      </c>
      <c r="F231" s="26" t="s">
        <v>342</v>
      </c>
      <c r="G231" s="24">
        <v>2</v>
      </c>
      <c r="H231" s="35">
        <v>298</v>
      </c>
      <c r="I231" s="48">
        <f t="shared" si="14"/>
        <v>244.26229508196721</v>
      </c>
      <c r="J231" s="48">
        <f t="shared" si="15"/>
        <v>488.52459016393442</v>
      </c>
    </row>
    <row r="232" spans="1:10" ht="39.950000000000003" customHeight="1">
      <c r="A232" s="18"/>
      <c r="B232" s="23" t="s">
        <v>334</v>
      </c>
      <c r="C232" s="11" t="s">
        <v>534</v>
      </c>
      <c r="D232" s="13" t="s">
        <v>337</v>
      </c>
      <c r="E232" s="24" t="s">
        <v>14</v>
      </c>
      <c r="F232" s="26">
        <v>9010039004819</v>
      </c>
      <c r="G232" s="24">
        <v>2</v>
      </c>
      <c r="H232" s="35">
        <v>298</v>
      </c>
      <c r="I232" s="48">
        <f t="shared" si="14"/>
        <v>244.26229508196721</v>
      </c>
      <c r="J232" s="48">
        <f t="shared" si="15"/>
        <v>488.52459016393442</v>
      </c>
    </row>
    <row r="233" spans="1:10" ht="24.95" customHeight="1">
      <c r="A233" s="56"/>
      <c r="B233" s="23" t="s">
        <v>335</v>
      </c>
      <c r="C233" s="11" t="s">
        <v>535</v>
      </c>
      <c r="D233" s="13" t="s">
        <v>338</v>
      </c>
      <c r="E233" s="24" t="s">
        <v>12</v>
      </c>
      <c r="F233" s="26">
        <v>9010039000743</v>
      </c>
      <c r="G233" s="24">
        <v>3</v>
      </c>
      <c r="H233" s="35">
        <v>298</v>
      </c>
      <c r="I233" s="48">
        <f t="shared" si="14"/>
        <v>244.26229508196721</v>
      </c>
      <c r="J233" s="48">
        <f t="shared" si="15"/>
        <v>732.78688524590166</v>
      </c>
    </row>
    <row r="234" spans="1:10" ht="24.95" customHeight="1">
      <c r="A234" s="56"/>
      <c r="B234" s="23" t="s">
        <v>336</v>
      </c>
      <c r="C234" s="11" t="s">
        <v>536</v>
      </c>
      <c r="D234" s="13" t="s">
        <v>338</v>
      </c>
      <c r="E234" s="24" t="s">
        <v>13</v>
      </c>
      <c r="F234" s="26">
        <v>9010039000750</v>
      </c>
      <c r="G234" s="24">
        <v>5</v>
      </c>
      <c r="H234" s="35">
        <v>298</v>
      </c>
      <c r="I234" s="48">
        <f t="shared" si="14"/>
        <v>244.26229508196721</v>
      </c>
      <c r="J234" s="48">
        <f t="shared" si="15"/>
        <v>1221.311475409836</v>
      </c>
    </row>
    <row r="235" spans="1:10" ht="15.75">
      <c r="B235" s="27"/>
      <c r="C235" s="30" t="s">
        <v>343</v>
      </c>
      <c r="D235" s="30"/>
      <c r="E235" s="28"/>
      <c r="F235" s="40"/>
      <c r="G235" s="28"/>
      <c r="H235" s="47"/>
    </row>
    <row r="236" spans="1:10" ht="57" customHeight="1">
      <c r="B236" s="23" t="s">
        <v>344</v>
      </c>
      <c r="C236" s="14" t="s">
        <v>537</v>
      </c>
      <c r="D236" s="13" t="s">
        <v>6</v>
      </c>
      <c r="E236" s="24" t="s">
        <v>363</v>
      </c>
      <c r="F236" s="31" t="s">
        <v>364</v>
      </c>
      <c r="G236" s="24">
        <v>8</v>
      </c>
      <c r="H236" s="35">
        <v>32.5</v>
      </c>
      <c r="I236" s="48">
        <f t="shared" ref="I236:I247" si="16">H236/1.22</f>
        <v>26.639344262295083</v>
      </c>
      <c r="J236" s="48">
        <f t="shared" ref="J236:J247" si="17">I236*G236</f>
        <v>213.11475409836066</v>
      </c>
    </row>
    <row r="237" spans="1:10" ht="57" customHeight="1">
      <c r="B237" s="23" t="s">
        <v>345</v>
      </c>
      <c r="C237" s="14" t="s">
        <v>538</v>
      </c>
      <c r="D237" s="13" t="s">
        <v>308</v>
      </c>
      <c r="E237" s="24" t="s">
        <v>363</v>
      </c>
      <c r="F237" s="31" t="s">
        <v>365</v>
      </c>
      <c r="G237" s="24">
        <v>3</v>
      </c>
      <c r="H237" s="35">
        <v>32.5</v>
      </c>
      <c r="I237" s="48">
        <f t="shared" si="16"/>
        <v>26.639344262295083</v>
      </c>
      <c r="J237" s="48">
        <f t="shared" si="17"/>
        <v>79.918032786885249</v>
      </c>
    </row>
    <row r="238" spans="1:10" ht="57" customHeight="1">
      <c r="B238" s="23" t="s">
        <v>346</v>
      </c>
      <c r="C238" s="14" t="s">
        <v>539</v>
      </c>
      <c r="D238" s="13" t="s">
        <v>355</v>
      </c>
      <c r="E238" s="24" t="s">
        <v>363</v>
      </c>
      <c r="F238" s="31" t="s">
        <v>366</v>
      </c>
      <c r="G238" s="24">
        <v>3</v>
      </c>
      <c r="H238" s="35">
        <v>32.5</v>
      </c>
      <c r="I238" s="48">
        <f t="shared" si="16"/>
        <v>26.639344262295083</v>
      </c>
      <c r="J238" s="48">
        <f t="shared" si="17"/>
        <v>79.918032786885249</v>
      </c>
    </row>
    <row r="239" spans="1:10" ht="57" customHeight="1">
      <c r="B239" s="23" t="s">
        <v>347</v>
      </c>
      <c r="C239" s="14" t="s">
        <v>540</v>
      </c>
      <c r="D239" s="13" t="s">
        <v>356</v>
      </c>
      <c r="E239" s="24" t="s">
        <v>363</v>
      </c>
      <c r="F239" s="31">
        <v>9010039000316</v>
      </c>
      <c r="G239" s="24">
        <v>1</v>
      </c>
      <c r="H239" s="35">
        <v>32.5</v>
      </c>
      <c r="I239" s="48">
        <f t="shared" si="16"/>
        <v>26.639344262295083</v>
      </c>
      <c r="J239" s="48">
        <f t="shared" si="17"/>
        <v>26.639344262295083</v>
      </c>
    </row>
    <row r="240" spans="1:10" ht="57" customHeight="1">
      <c r="B240" s="23" t="s">
        <v>348</v>
      </c>
      <c r="C240" s="14" t="s">
        <v>541</v>
      </c>
      <c r="D240" s="13" t="s">
        <v>357</v>
      </c>
      <c r="E240" s="24" t="s">
        <v>363</v>
      </c>
      <c r="F240" s="31">
        <v>9010039002563</v>
      </c>
      <c r="G240" s="24">
        <v>10</v>
      </c>
      <c r="H240" s="35">
        <v>32.5</v>
      </c>
      <c r="I240" s="48">
        <f t="shared" si="16"/>
        <v>26.639344262295083</v>
      </c>
      <c r="J240" s="48">
        <f t="shared" si="17"/>
        <v>266.39344262295083</v>
      </c>
    </row>
    <row r="241" spans="2:10" ht="57" customHeight="1">
      <c r="B241" s="23" t="s">
        <v>349</v>
      </c>
      <c r="C241" s="14" t="s">
        <v>542</v>
      </c>
      <c r="D241" s="13" t="s">
        <v>358</v>
      </c>
      <c r="E241" s="24" t="s">
        <v>363</v>
      </c>
      <c r="F241" s="31">
        <v>9010039004529</v>
      </c>
      <c r="G241" s="24">
        <v>10</v>
      </c>
      <c r="H241" s="35">
        <v>32.5</v>
      </c>
      <c r="I241" s="48">
        <f t="shared" si="16"/>
        <v>26.639344262295083</v>
      </c>
      <c r="J241" s="48">
        <f t="shared" si="17"/>
        <v>266.39344262295083</v>
      </c>
    </row>
    <row r="242" spans="2:10" ht="57" customHeight="1">
      <c r="B242" s="23" t="s">
        <v>350</v>
      </c>
      <c r="C242" s="14" t="s">
        <v>543</v>
      </c>
      <c r="D242" s="13" t="s">
        <v>359</v>
      </c>
      <c r="E242" s="24" t="s">
        <v>363</v>
      </c>
      <c r="F242" s="31">
        <v>9010039002570</v>
      </c>
      <c r="G242" s="24">
        <v>2</v>
      </c>
      <c r="H242" s="35">
        <v>32.5</v>
      </c>
      <c r="I242" s="48">
        <f t="shared" si="16"/>
        <v>26.639344262295083</v>
      </c>
      <c r="J242" s="48">
        <f t="shared" si="17"/>
        <v>53.278688524590166</v>
      </c>
    </row>
    <row r="243" spans="2:10" ht="57" customHeight="1">
      <c r="B243" s="23" t="s">
        <v>351</v>
      </c>
      <c r="C243" s="14" t="s">
        <v>544</v>
      </c>
      <c r="D243" s="13" t="s">
        <v>360</v>
      </c>
      <c r="E243" s="24" t="s">
        <v>363</v>
      </c>
      <c r="F243" s="31">
        <v>9010039002235</v>
      </c>
      <c r="G243" s="24">
        <v>17</v>
      </c>
      <c r="H243" s="35">
        <v>39</v>
      </c>
      <c r="I243" s="48">
        <f t="shared" si="16"/>
        <v>31.967213114754099</v>
      </c>
      <c r="J243" s="48">
        <f t="shared" si="17"/>
        <v>543.44262295081967</v>
      </c>
    </row>
    <row r="244" spans="2:10" ht="57" customHeight="1">
      <c r="B244" s="23" t="s">
        <v>352</v>
      </c>
      <c r="C244" s="14" t="s">
        <v>545</v>
      </c>
      <c r="D244" s="13" t="s">
        <v>1</v>
      </c>
      <c r="E244" s="24" t="s">
        <v>363</v>
      </c>
      <c r="F244" s="31">
        <v>9010039002259</v>
      </c>
      <c r="G244" s="24">
        <v>17</v>
      </c>
      <c r="H244" s="35">
        <v>39</v>
      </c>
      <c r="I244" s="48">
        <f t="shared" si="16"/>
        <v>31.967213114754099</v>
      </c>
      <c r="J244" s="48">
        <f t="shared" si="17"/>
        <v>543.44262295081967</v>
      </c>
    </row>
    <row r="245" spans="2:10" ht="57" customHeight="1">
      <c r="B245" s="23" t="s">
        <v>353</v>
      </c>
      <c r="C245" s="14" t="s">
        <v>546</v>
      </c>
      <c r="D245" s="13" t="s">
        <v>361</v>
      </c>
      <c r="E245" s="24" t="s">
        <v>363</v>
      </c>
      <c r="F245" s="31">
        <v>9010039002242</v>
      </c>
      <c r="G245" s="24">
        <v>17</v>
      </c>
      <c r="H245" s="35">
        <v>39</v>
      </c>
      <c r="I245" s="48">
        <f t="shared" si="16"/>
        <v>31.967213114754099</v>
      </c>
      <c r="J245" s="48">
        <f t="shared" si="17"/>
        <v>543.44262295081967</v>
      </c>
    </row>
    <row r="246" spans="2:10" ht="57" customHeight="1">
      <c r="B246" s="23" t="s">
        <v>354</v>
      </c>
      <c r="C246" s="14" t="s">
        <v>547</v>
      </c>
      <c r="D246" s="13" t="s">
        <v>362</v>
      </c>
      <c r="E246" s="24" t="s">
        <v>363</v>
      </c>
      <c r="F246" s="31">
        <v>9010039002266</v>
      </c>
      <c r="G246" s="24">
        <v>15</v>
      </c>
      <c r="H246" s="35">
        <v>39</v>
      </c>
      <c r="I246" s="48">
        <f t="shared" si="16"/>
        <v>31.967213114754099</v>
      </c>
      <c r="J246" s="48">
        <f t="shared" si="17"/>
        <v>479.50819672131149</v>
      </c>
    </row>
    <row r="247" spans="2:10" ht="57" customHeight="1">
      <c r="B247" s="23" t="s">
        <v>592</v>
      </c>
      <c r="C247" s="14" t="s">
        <v>593</v>
      </c>
      <c r="D247" s="13" t="s">
        <v>594</v>
      </c>
      <c r="E247" s="24" t="s">
        <v>363</v>
      </c>
      <c r="F247" s="42" t="s">
        <v>693</v>
      </c>
      <c r="G247" s="24">
        <v>7</v>
      </c>
      <c r="H247" s="35">
        <v>39</v>
      </c>
      <c r="I247" s="48">
        <f t="shared" si="16"/>
        <v>31.967213114754099</v>
      </c>
      <c r="J247" s="48">
        <f t="shared" si="17"/>
        <v>223.7704918032787</v>
      </c>
    </row>
    <row r="248" spans="2:10" ht="15.75">
      <c r="B248" s="27"/>
      <c r="C248" s="30" t="s">
        <v>368</v>
      </c>
      <c r="D248" s="30"/>
      <c r="E248" s="28"/>
      <c r="F248" s="40"/>
      <c r="G248" s="28"/>
      <c r="H248" s="47"/>
    </row>
    <row r="249" spans="2:10" ht="57" customHeight="1">
      <c r="B249" s="23" t="s">
        <v>371</v>
      </c>
      <c r="C249" s="13" t="s">
        <v>548</v>
      </c>
      <c r="D249" s="13" t="s">
        <v>0</v>
      </c>
      <c r="E249" s="24" t="s">
        <v>369</v>
      </c>
      <c r="F249" s="31">
        <v>9010039004949</v>
      </c>
      <c r="G249" s="24">
        <v>8</v>
      </c>
      <c r="H249" s="35">
        <v>59</v>
      </c>
      <c r="I249" s="48">
        <f t="shared" ref="I249:I250" si="18">H249/1.22</f>
        <v>48.360655737704917</v>
      </c>
      <c r="J249" s="48">
        <f t="shared" ref="J249:J254" si="19">I249*G249</f>
        <v>386.88524590163934</v>
      </c>
    </row>
    <row r="250" spans="2:10" ht="57" customHeight="1">
      <c r="B250" s="23" t="s">
        <v>372</v>
      </c>
      <c r="C250" s="13" t="s">
        <v>549</v>
      </c>
      <c r="D250" s="13" t="s">
        <v>367</v>
      </c>
      <c r="E250" s="24" t="s">
        <v>369</v>
      </c>
      <c r="F250" s="31">
        <v>9010039004956</v>
      </c>
      <c r="G250" s="24">
        <v>7</v>
      </c>
      <c r="H250" s="35">
        <v>59</v>
      </c>
      <c r="I250" s="48">
        <f t="shared" si="18"/>
        <v>48.360655737704917</v>
      </c>
      <c r="J250" s="48">
        <f t="shared" si="19"/>
        <v>338.52459016393442</v>
      </c>
    </row>
    <row r="251" spans="2:10" ht="15.75">
      <c r="B251" s="27"/>
      <c r="C251" s="30" t="s">
        <v>370</v>
      </c>
      <c r="D251" s="30"/>
      <c r="E251" s="28"/>
      <c r="F251" s="40"/>
      <c r="G251" s="28"/>
      <c r="H251" s="47"/>
      <c r="J251" s="48">
        <f t="shared" si="19"/>
        <v>0</v>
      </c>
    </row>
    <row r="252" spans="2:10" ht="57" customHeight="1">
      <c r="B252" s="23" t="s">
        <v>373</v>
      </c>
      <c r="C252" s="14" t="s">
        <v>550</v>
      </c>
      <c r="D252" s="13" t="s">
        <v>0</v>
      </c>
      <c r="E252" s="24" t="s">
        <v>369</v>
      </c>
      <c r="F252" s="31">
        <v>9010039005861</v>
      </c>
      <c r="G252" s="24">
        <v>3</v>
      </c>
      <c r="H252" s="35">
        <v>34</v>
      </c>
      <c r="I252" s="48">
        <f t="shared" ref="I252:I256" si="20">H252/1.22</f>
        <v>27.868852459016395</v>
      </c>
      <c r="J252" s="48">
        <f t="shared" si="19"/>
        <v>83.606557377049185</v>
      </c>
    </row>
    <row r="253" spans="2:10" ht="57" customHeight="1">
      <c r="B253" s="23" t="s">
        <v>374</v>
      </c>
      <c r="C253" s="14" t="s">
        <v>551</v>
      </c>
      <c r="D253" s="13" t="s">
        <v>230</v>
      </c>
      <c r="E253" s="24" t="s">
        <v>369</v>
      </c>
      <c r="F253" s="31">
        <v>9010039005854</v>
      </c>
      <c r="G253" s="24">
        <v>3</v>
      </c>
      <c r="H253" s="35">
        <v>34</v>
      </c>
      <c r="I253" s="48">
        <f t="shared" si="20"/>
        <v>27.868852459016395</v>
      </c>
      <c r="J253" s="48">
        <f t="shared" si="19"/>
        <v>83.606557377049185</v>
      </c>
    </row>
    <row r="254" spans="2:10" ht="57" customHeight="1">
      <c r="B254" s="23" t="s">
        <v>375</v>
      </c>
      <c r="C254" s="14" t="s">
        <v>552</v>
      </c>
      <c r="D254" s="13" t="s">
        <v>308</v>
      </c>
      <c r="E254" s="24" t="s">
        <v>369</v>
      </c>
      <c r="F254" s="31">
        <v>9010039005847</v>
      </c>
      <c r="G254" s="24">
        <v>3</v>
      </c>
      <c r="H254" s="35">
        <v>34</v>
      </c>
      <c r="I254" s="48">
        <f t="shared" si="20"/>
        <v>27.868852459016395</v>
      </c>
      <c r="J254" s="48">
        <f t="shared" si="19"/>
        <v>83.606557377049185</v>
      </c>
    </row>
    <row r="255" spans="2:10" ht="12.75" customHeight="1">
      <c r="B255" s="32"/>
      <c r="C255" s="22"/>
      <c r="D255" s="33"/>
      <c r="E255" s="34"/>
      <c r="F255" s="34"/>
      <c r="G255" s="34"/>
      <c r="H255" s="47"/>
      <c r="I255" s="48"/>
    </row>
    <row r="256" spans="2:10" ht="84.95" customHeight="1">
      <c r="B256" s="23" t="s">
        <v>690</v>
      </c>
      <c r="C256" s="14" t="s">
        <v>691</v>
      </c>
      <c r="D256" s="13" t="s">
        <v>0</v>
      </c>
      <c r="E256" s="24" t="s">
        <v>369</v>
      </c>
      <c r="F256" s="31"/>
      <c r="G256" s="24">
        <v>1</v>
      </c>
      <c r="H256" s="35">
        <v>39</v>
      </c>
      <c r="I256" s="48">
        <f t="shared" si="20"/>
        <v>31.967213114754099</v>
      </c>
      <c r="J256" s="48">
        <f>I256*G256</f>
        <v>31.967213114754099</v>
      </c>
    </row>
    <row r="257" spans="7:11" ht="12.75" customHeight="1" thickBot="1"/>
    <row r="258" spans="7:11" ht="12.75" customHeight="1" thickBot="1">
      <c r="G258" s="52">
        <f>SUM(G5:G257)</f>
        <v>2911</v>
      </c>
      <c r="J258" s="53">
        <f>SUM(J5:J257)</f>
        <v>119091.39344262292</v>
      </c>
      <c r="K258" s="54" t="s">
        <v>703</v>
      </c>
    </row>
  </sheetData>
  <mergeCells count="48">
    <mergeCell ref="C55:D55"/>
    <mergeCell ref="A40:A44"/>
    <mergeCell ref="A45:A49"/>
    <mergeCell ref="A50:A54"/>
    <mergeCell ref="A5:A9"/>
    <mergeCell ref="A10:A14"/>
    <mergeCell ref="A15:A19"/>
    <mergeCell ref="A20:A24"/>
    <mergeCell ref="A25:A29"/>
    <mergeCell ref="A30:A34"/>
    <mergeCell ref="A35:A39"/>
    <mergeCell ref="A56:A61"/>
    <mergeCell ref="A62:A63"/>
    <mergeCell ref="A64:A69"/>
    <mergeCell ref="A70:A75"/>
    <mergeCell ref="A129:A134"/>
    <mergeCell ref="A76:A81"/>
    <mergeCell ref="A82:A87"/>
    <mergeCell ref="A88:A92"/>
    <mergeCell ref="A93:A97"/>
    <mergeCell ref="A98:A103"/>
    <mergeCell ref="A104:A108"/>
    <mergeCell ref="A109:A114"/>
    <mergeCell ref="A115:A119"/>
    <mergeCell ref="A120:A124"/>
    <mergeCell ref="A125:A128"/>
    <mergeCell ref="A141:A146"/>
    <mergeCell ref="A135:A140"/>
    <mergeCell ref="A177:A181"/>
    <mergeCell ref="A183:A187"/>
    <mergeCell ref="A189:A190"/>
    <mergeCell ref="A170:A171"/>
    <mergeCell ref="A172:A176"/>
    <mergeCell ref="A160:A164"/>
    <mergeCell ref="A165:A166"/>
    <mergeCell ref="A167:A169"/>
    <mergeCell ref="A147:A152"/>
    <mergeCell ref="A153:A158"/>
    <mergeCell ref="A219:A223"/>
    <mergeCell ref="A194:A195"/>
    <mergeCell ref="A196:A197"/>
    <mergeCell ref="A233:A234"/>
    <mergeCell ref="A210:A213"/>
    <mergeCell ref="A214:A218"/>
    <mergeCell ref="A224:A226"/>
    <mergeCell ref="A228:A231"/>
    <mergeCell ref="A199:A204"/>
    <mergeCell ref="A205:A209"/>
  </mergeCells>
  <phoneticPr fontId="21" type="noConversion"/>
  <pageMargins left="0.75" right="0.75" top="1" bottom="1" header="0.5" footer="0.5"/>
  <pageSetup paperSize="9" scale="94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COOPH</vt:lpstr>
      <vt:lpstr>COOPH!Print_Area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2024-06-04T09:59:46Z</cp:lastPrinted>
  <dcterms:created xsi:type="dcterms:W3CDTF">2011-07-29T14:39:44Z</dcterms:created>
  <dcterms:modified xsi:type="dcterms:W3CDTF">2025-01-20T13:55:15Z</dcterms:modified>
</cp:coreProperties>
</file>